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/>
  <mc:AlternateContent xmlns:mc="http://schemas.openxmlformats.org/markup-compatibility/2006">
    <mc:Choice Requires="x15">
      <x15ac:absPath xmlns:x15ac="http://schemas.microsoft.com/office/spreadsheetml/2010/11/ac" url="Z:\ANGELOS\2022\ΑΠΟΔΟΣΕΙΣ_ΟΙΚΟΝΟΜΙΚΑ\"/>
    </mc:Choice>
  </mc:AlternateContent>
  <xr:revisionPtr revIDLastSave="0" documentId="8_{7B1412C1-CC97-4966-9ACA-25E5DDD3601E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31-12-2021" sheetId="1" r:id="rId1"/>
  </sheets>
  <definedNames>
    <definedName name="_xlnm.Print_Area" localSheetId="0">'31-12-2021'!$A$1:$G$103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0" i="1" l="1"/>
  <c r="D75" i="1" l="1"/>
  <c r="D82" i="1" s="1"/>
  <c r="D72" i="1"/>
  <c r="F50" i="1" l="1"/>
  <c r="F49" i="1"/>
  <c r="F44" i="1"/>
  <c r="F43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18" i="1"/>
  <c r="F17" i="1"/>
  <c r="F16" i="1"/>
  <c r="F14" i="1"/>
  <c r="F6" i="1"/>
  <c r="F5" i="1"/>
  <c r="F4" i="1"/>
  <c r="G56" i="1"/>
  <c r="D89" i="1" s="1"/>
  <c r="G45" i="1"/>
  <c r="D88" i="1" s="1"/>
  <c r="G39" i="1"/>
  <c r="G21" i="1"/>
  <c r="D87" i="1" s="1"/>
  <c r="G8" i="1"/>
  <c r="F56" i="1"/>
  <c r="F45" i="1"/>
  <c r="F39" i="1" l="1"/>
  <c r="F21" i="1"/>
  <c r="F57" i="1" s="1"/>
  <c r="F8" i="1"/>
  <c r="G57" i="1"/>
  <c r="E45" i="1"/>
  <c r="E39" i="1"/>
  <c r="D45" i="1"/>
  <c r="D8" i="1"/>
  <c r="D21" i="1"/>
  <c r="D39" i="1"/>
  <c r="D56" i="1"/>
  <c r="D84" i="1"/>
  <c r="D83" i="1"/>
  <c r="E8" i="1"/>
  <c r="E21" i="1"/>
  <c r="E56" i="1"/>
  <c r="D90" i="1" l="1"/>
  <c r="D91" i="1" s="1"/>
  <c r="D93" i="1" s="1"/>
  <c r="E57" i="1"/>
  <c r="D57" i="1"/>
</calcChain>
</file>

<file path=xl/sharedStrings.xml><?xml version="1.0" encoding="utf-8"?>
<sst xmlns="http://schemas.openxmlformats.org/spreadsheetml/2006/main" count="118" uniqueCount="114">
  <si>
    <t>Κ.Α.</t>
  </si>
  <si>
    <t>ΚΑΤΟΝΟΜΑΣΙΑ</t>
  </si>
  <si>
    <t>0103</t>
  </si>
  <si>
    <t>Εσοδα από επιχορηγήσεις Γ.Γ.Α. (Τακτικός προϋπ/σμός)</t>
  </si>
  <si>
    <t>0108</t>
  </si>
  <si>
    <t>Εσοδα από συνδρομές μελών</t>
  </si>
  <si>
    <t>0114</t>
  </si>
  <si>
    <t>Λοιπά Έσοδα</t>
  </si>
  <si>
    <t>0115</t>
  </si>
  <si>
    <t>ΓΕΝΙΚΟ ΣΥΝΟΛΟ ΕΣΟΔΩΝ ΠΕΡΙΟΔΟΥ</t>
  </si>
  <si>
    <t>0200 - ΙΙ. ΕΞΟΔΑ</t>
  </si>
  <si>
    <t>0210 - Α. ΔΙΟΙΚΗΤΙΚΕΣ ΔΑΠΑΝΕΣ</t>
  </si>
  <si>
    <t>0211</t>
  </si>
  <si>
    <t>Μισθοδοσία μόνιμου προσωπικού (Βασικός μισθός-χρονοεπίδομα-επίδομα οικογενειακών βαρών κ.λ.π.)</t>
  </si>
  <si>
    <t>0214</t>
  </si>
  <si>
    <t>Αμοιβές σε ελεύθερους επαγγελματίες για προσφορά υπηρεσιών (Λογιστής-Νομικός κ.λ.π.)</t>
  </si>
  <si>
    <t>0214Β</t>
  </si>
  <si>
    <t>Υποχρεώσεις Παρελθόντων Ετών - Αμοιβές σε ελεύθερους επαγγελματίες για προσφορά υπηρεσιών (Λογιστής-Νομικός κ.λ.π.)</t>
  </si>
  <si>
    <t>0215</t>
  </si>
  <si>
    <t>Εισφορές σε Ι.Κ.Α. - Τ.Ε.Α.Μ. κ.λ.π.</t>
  </si>
  <si>
    <t>0216</t>
  </si>
  <si>
    <t>Φόροι - Τέλη</t>
  </si>
  <si>
    <t>ΥΠΟΣΥΝΟΛΟ Α' :</t>
  </si>
  <si>
    <t>0230 - Β. ΛΕΙΤΟΥΡΓΙΚΕΣ ΔΑΠΑΝΕΣ</t>
  </si>
  <si>
    <t>0231</t>
  </si>
  <si>
    <t>Ενοίκια (Γραφείων και χώρων Διοίκησης) - Κοινόχρηστα</t>
  </si>
  <si>
    <t>0232</t>
  </si>
  <si>
    <t>Φώς - Νερό - Ταχυδρομικά τέλη</t>
  </si>
  <si>
    <t>0233</t>
  </si>
  <si>
    <t>Τηλέφωνα:α) Ο.Τ.Ε., β) Κινητά</t>
  </si>
  <si>
    <t>0233Β</t>
  </si>
  <si>
    <t>Υποχρεώσεις Παρελθόντων Ετών - Τηλέφωνα:α) Ο.Τ.Ε., β) Κινητά</t>
  </si>
  <si>
    <t>0234</t>
  </si>
  <si>
    <t>Συνεδριάσεις Δ.Σ. - Γεν.Συνελεύσεις</t>
  </si>
  <si>
    <t>0234β</t>
  </si>
  <si>
    <t>Υποχρεώσεις Παρελθόντων Ετών - Συνεδριάσεις Δ.Σ. - Γεν.Συνελεύσεις</t>
  </si>
  <si>
    <t>0235</t>
  </si>
  <si>
    <t>Συνέδρια</t>
  </si>
  <si>
    <t>0236</t>
  </si>
  <si>
    <t>Γραφική ύλη και είδη καθαριότητας</t>
  </si>
  <si>
    <t>Δημόσιες σχέσεις - Διεθνείς σχέσεις</t>
  </si>
  <si>
    <t>0237Β</t>
  </si>
  <si>
    <t>Υποχρεώσεις Παρελθόντων Ετών - Δημόσιες σχέσεις - Διεθνείς σχέσεις</t>
  </si>
  <si>
    <t>0238</t>
  </si>
  <si>
    <t>Εξοπλισμός γραφείων</t>
  </si>
  <si>
    <t>0239</t>
  </si>
  <si>
    <t>Δημοσιεύσεις - Διαφημήσεις - Εκδόσεις - Συνδρομές</t>
  </si>
  <si>
    <t>0240</t>
  </si>
  <si>
    <t>Μηχανοργάνωση (Εξοπλισμός - Προγράμματα)</t>
  </si>
  <si>
    <t>0241</t>
  </si>
  <si>
    <t>Λοιπές Δαπάνες</t>
  </si>
  <si>
    <t>ΥΠΟΣΥΝΟΛΟ Β' :</t>
  </si>
  <si>
    <t>0250 - Γ. ΔΑΠΑΝΕΣ ΕΘΝΙΚΩΝ ΟΜΑΔΩΝ</t>
  </si>
  <si>
    <t>ΥΠΟΣΥΝΟΛΟ Γ' :</t>
  </si>
  <si>
    <t>0270 - Δ. ΔΑΠΑΝΕΣ ΑΝΑΠΤΥΞΗΣ</t>
  </si>
  <si>
    <t>0272</t>
  </si>
  <si>
    <t>Διοργάνωση Περιφερειακών - Διασυλλογικών - Πανελληνίων Πρωταθλημάτων (Ανάλυση κατά κατηγορία)</t>
  </si>
  <si>
    <t>0272Β</t>
  </si>
  <si>
    <t>Υποχρεώσεις Παρελθόντων Ετών - Διοργάνωση Περιφερειακών - Διασυλλογικών - Πανελληνίων Πρωταθλημάτων (Ανάλυση κατά κατηγορία)</t>
  </si>
  <si>
    <t>0273</t>
  </si>
  <si>
    <t>Επιμόρφωση Προπονητών - Στελεχών</t>
  </si>
  <si>
    <t>ΥΠΟΣΥΝΟΛΟ Δ' :</t>
  </si>
  <si>
    <t>ΓΕΝΙΚΟ ΣΥΝΟΛΟ ΔΑΠΑΝΩΝ ΠΕΡΙΟΔΟΥ</t>
  </si>
  <si>
    <t xml:space="preserve">Εισπράξεις Περιόδου </t>
  </si>
  <si>
    <t>κωδ.108 Εσοδα από Συνδρομές Μελών</t>
  </si>
  <si>
    <t>Σύνολο Εισπράξεων</t>
  </si>
  <si>
    <t>Γενικό Σύνολο (α)</t>
  </si>
  <si>
    <t>Μείον</t>
  </si>
  <si>
    <t>Πληρωμές Περιόδου</t>
  </si>
  <si>
    <t>Διοικητικών &amp; Λειτουργικών Δαπανών</t>
  </si>
  <si>
    <t>Δαπανών Εθνικών Ομάδων</t>
  </si>
  <si>
    <t>Δαπανών Ανάπτυξης</t>
  </si>
  <si>
    <t>Σύνολο Δαπανών</t>
  </si>
  <si>
    <t>Γενικό Σύνολο (β)</t>
  </si>
  <si>
    <t>0255α</t>
  </si>
  <si>
    <t xml:space="preserve">Συνδρομές μελών </t>
  </si>
  <si>
    <r>
      <t xml:space="preserve">Επίσημες εκδηλώσεις </t>
    </r>
    <r>
      <rPr>
        <b/>
        <sz val="11"/>
        <rFont val="Arial Greek"/>
        <family val="2"/>
        <charset val="161"/>
      </rPr>
      <t xml:space="preserve">Εσωτερικού </t>
    </r>
    <r>
      <rPr>
        <sz val="8"/>
        <rFont val="Arial Greek"/>
        <charset val="161"/>
      </rPr>
      <t xml:space="preserve"> </t>
    </r>
    <r>
      <rPr>
        <sz val="11"/>
        <rFont val="Arial Greek"/>
        <charset val="161"/>
      </rPr>
      <t xml:space="preserve">   </t>
    </r>
  </si>
  <si>
    <t>Αθλητικό Υλικό</t>
  </si>
  <si>
    <t>0215β</t>
  </si>
  <si>
    <t>Υποχρεώσεις Παρελθόντων Ετών - Εισφορές σε Ι.Κ.Α. - Τ.Ε.Α.Μ. κ.λ.π.</t>
  </si>
  <si>
    <t>0211β</t>
  </si>
  <si>
    <t>Υποχρεώσεις Παρελθόντων Ετών - Μισθοδοσία μόνιμου προσωπικού (Βασικός μισθός-χρονοεπίδομα-επίδομα οικογενειακών βαρών κ.λ.π.)</t>
  </si>
  <si>
    <t>0239β</t>
  </si>
  <si>
    <t>Υποχρεώσεις Παρελθόντων Ετών - Δημοσιεύσεις - Διαφημήσεις - Εκδόσεις - Συνδρομές</t>
  </si>
  <si>
    <t>275β</t>
  </si>
  <si>
    <t>Υποχρεώσεις Παρελθόντων Ετών - Αθλητικό Υλικό</t>
  </si>
  <si>
    <t>0273β</t>
  </si>
  <si>
    <t>Υποχρεώσεις Παρελθόντων Ετών - Επιμόρφωση Προπονητών - Στελεχών</t>
  </si>
  <si>
    <t>Αναπτυξιακά Προγράμματα</t>
  </si>
  <si>
    <t>Σύνολο Εισπράξεων 1/1-15/03/2021</t>
  </si>
  <si>
    <t>Ταμειακό Υπόλοιπο 31/12/2020</t>
  </si>
  <si>
    <t>Σύνολο Πληρωμών 1/1-15/03/2021</t>
  </si>
  <si>
    <t>κωδ.103 Επιχ/σεις ΓΓΑ Τακτικού Προϋπολογισμού 2021</t>
  </si>
  <si>
    <t>Διαμορφωμένος Προϋπολογισμός 2021</t>
  </si>
  <si>
    <t>Σύνολο Εισπράξεων 16/3-31/12/2021</t>
  </si>
  <si>
    <t>Σύνολο Εισπράξεων 2021</t>
  </si>
  <si>
    <t>Σύνολο Πληρωμών 16/3-31/12/2021</t>
  </si>
  <si>
    <t>Σύνολο Πληρωμών 2021</t>
  </si>
  <si>
    <t>0237α</t>
  </si>
  <si>
    <t>0254</t>
  </si>
  <si>
    <t>Επιστημονική Υποστήριξη</t>
  </si>
  <si>
    <t>ΑΝΑΛΥΣΗ ΤΑΜΕΙΑΚΟΥ ΥΠΟΛΟΙΠΟΥ 31/12/2021</t>
  </si>
  <si>
    <t>1/1-31/12/2021</t>
  </si>
  <si>
    <t xml:space="preserve">Επιχ.ΓΓΑ Α' δόση Προϋπολογισμού 2021 </t>
  </si>
  <si>
    <t xml:space="preserve">Επιχ.ΓΓΑ Β' δόση Προϋπολογισμού 2021 </t>
  </si>
  <si>
    <t xml:space="preserve">Επιχ.ΓΓΑ Γ' δόση Προϋπολογισμού 2021 </t>
  </si>
  <si>
    <t>κωδ.114 Λοιπά Εσοδα με ανάλυση</t>
  </si>
  <si>
    <t>Συμμετοχές 7ου Ευρωπαϊκού Πρωταθλήματος</t>
  </si>
  <si>
    <t>Λοιπά έσοδα</t>
  </si>
  <si>
    <t>πλέον κωδ.115 Ταμ.Υπολοίπου 31/12/20</t>
  </si>
  <si>
    <t>Ταμειακό Υπόλοιπο 31/12/2021 [(α)-(β)]</t>
  </si>
  <si>
    <t xml:space="preserve">           ο Πρόεδρος                                       ο Γεν.Γραμματέας                               ο Ταμίας</t>
  </si>
  <si>
    <t>Παναγιώτης Κανελλόπουλος              Κωνσταντίνος Δαμαβολίτης                  Ιωάννης Μαλτέζος</t>
  </si>
  <si>
    <t>Αθήνα 10/02/2022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</si>
</sst>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##,###,###,##0.00;\-###,###,###,##0.00;#"/>
  </numFmts>
  <fonts count="35" x14ac:knownFonts="1">
    <font>
      <sz val="10"/>
      <name val="Arial Greek"/>
      <family val="2"/>
      <charset val="161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  <charset val="161"/>
    </font>
    <font>
      <b/>
      <sz val="11"/>
      <color indexed="9"/>
      <name val="Calibri"/>
      <family val="2"/>
      <charset val="161"/>
    </font>
    <font>
      <b/>
      <sz val="11"/>
      <color indexed="63"/>
      <name val="Calibri"/>
      <family val="2"/>
      <charset val="161"/>
    </font>
    <font>
      <sz val="11"/>
      <color indexed="62"/>
      <name val="Calibri"/>
      <family val="2"/>
      <charset val="161"/>
    </font>
    <font>
      <i/>
      <sz val="11"/>
      <color indexed="23"/>
      <name val="Calibri"/>
      <family val="2"/>
      <charset val="161"/>
    </font>
    <font>
      <b/>
      <sz val="15"/>
      <color indexed="54"/>
      <name val="Calibri"/>
      <family val="2"/>
      <charset val="161"/>
    </font>
    <font>
      <b/>
      <sz val="13"/>
      <color indexed="54"/>
      <name val="Calibri"/>
      <family val="2"/>
      <charset val="161"/>
    </font>
    <font>
      <b/>
      <sz val="11"/>
      <color indexed="54"/>
      <name val="Calibri"/>
      <family val="2"/>
      <charset val="161"/>
    </font>
    <font>
      <sz val="11"/>
      <color indexed="20"/>
      <name val="Calibri"/>
      <family val="2"/>
      <charset val="161"/>
    </font>
    <font>
      <sz val="11"/>
      <color indexed="17"/>
      <name val="Calibri"/>
      <family val="2"/>
      <charset val="161"/>
    </font>
    <font>
      <sz val="11"/>
      <color indexed="19"/>
      <name val="Calibri"/>
      <family val="2"/>
      <charset val="161"/>
    </font>
    <font>
      <sz val="11"/>
      <color indexed="10"/>
      <name val="Calibri"/>
      <family val="2"/>
      <charset val="161"/>
    </font>
    <font>
      <b/>
      <sz val="11"/>
      <color indexed="8"/>
      <name val="Calibri"/>
      <family val="2"/>
      <charset val="161"/>
    </font>
    <font>
      <sz val="18"/>
      <color indexed="54"/>
      <name val="Calibri Light"/>
      <family val="2"/>
      <charset val="161"/>
    </font>
    <font>
      <b/>
      <sz val="11"/>
      <color indexed="10"/>
      <name val="Calibri"/>
      <family val="2"/>
      <charset val="161"/>
    </font>
    <font>
      <b/>
      <sz val="10"/>
      <name val="Arial Greek"/>
      <family val="2"/>
      <charset val="161"/>
    </font>
    <font>
      <b/>
      <sz val="8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Arial Greek"/>
      <family val="2"/>
      <charset val="161"/>
    </font>
    <font>
      <sz val="11"/>
      <name val="Arial Greek"/>
      <family val="2"/>
      <charset val="161"/>
    </font>
    <font>
      <i/>
      <sz val="8"/>
      <name val="Arial Greek"/>
      <family val="2"/>
      <charset val="161"/>
    </font>
    <font>
      <b/>
      <sz val="12"/>
      <name val="Arial Greek"/>
      <family val="2"/>
      <charset val="161"/>
    </font>
    <font>
      <sz val="12"/>
      <name val="Arial Greek"/>
      <family val="2"/>
      <charset val="161"/>
    </font>
    <font>
      <b/>
      <u/>
      <sz val="12"/>
      <name val="Arial Greek"/>
      <family val="2"/>
      <charset val="161"/>
    </font>
    <font>
      <b/>
      <u/>
      <sz val="11"/>
      <name val="Arial Greek"/>
      <family val="2"/>
      <charset val="161"/>
    </font>
    <font>
      <sz val="10"/>
      <name val="Arial Greek"/>
      <family val="2"/>
      <charset val="161"/>
    </font>
    <font>
      <b/>
      <sz val="10"/>
      <name val="Arial Greek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sz val="11"/>
      <name val="Arial Greek"/>
      <charset val="161"/>
    </font>
    <font>
      <b/>
      <sz val="9"/>
      <name val="Arial Greek"/>
      <family val="2"/>
      <charset val="161"/>
    </font>
    <font>
      <sz val="8"/>
      <name val="Arial Greek"/>
      <charset val="161"/>
    </font>
    <font>
      <i/>
      <sz val="8"/>
      <name val="Arial Greek"/>
      <charset val="161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42"/>
      </patternFill>
    </fill>
    <fill>
      <patternFill patternType="solid">
        <fgColor indexed="26"/>
        <bgColor indexed="43"/>
      </patternFill>
    </fill>
    <fill>
      <patternFill patternType="solid">
        <fgColor indexed="31"/>
        <bgColor indexed="27"/>
      </patternFill>
    </fill>
    <fill>
      <patternFill patternType="solid">
        <fgColor indexed="42"/>
        <b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44"/>
      </patternFill>
    </fill>
    <fill>
      <patternFill patternType="solid">
        <fgColor indexed="57"/>
        <bgColor indexed="17"/>
      </patternFill>
    </fill>
    <fill>
      <patternFill patternType="solid">
        <fgColor indexed="55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13"/>
        <b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9"/>
        <bgColor indexed="26"/>
      </patternFill>
    </fill>
    <fill>
      <patternFill patternType="solid">
        <fgColor indexed="46"/>
        <bgColor indexed="24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9" borderId="0" applyNumberFormat="0" applyBorder="0" applyAlignment="0" applyProtection="0"/>
    <xf numFmtId="0" fontId="5" fillId="7" borderId="1" applyNumberFormat="0" applyAlignment="0" applyProtection="0"/>
    <xf numFmtId="0" fontId="3" fillId="10" borderId="2" applyNumberForma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4" fillId="15" borderId="3" applyNumberFormat="0" applyAlignment="0" applyProtection="0"/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16" borderId="0" applyNumberFormat="0" applyBorder="0" applyAlignment="0" applyProtection="0"/>
    <xf numFmtId="0" fontId="11" fillId="5" borderId="0" applyNumberFormat="0" applyBorder="0" applyAlignment="0" applyProtection="0"/>
    <xf numFmtId="0" fontId="12" fillId="7" borderId="0" applyNumberFormat="0" applyBorder="0" applyAlignment="0" applyProtection="0"/>
    <xf numFmtId="0" fontId="13" fillId="0" borderId="0" applyNumberFormat="0" applyFill="0" applyBorder="0" applyAlignment="0" applyProtection="0"/>
    <xf numFmtId="0" fontId="27" fillId="3" borderId="7" applyNumberFormat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15" borderId="1" applyNumberFormat="0" applyAlignment="0" applyProtection="0"/>
  </cellStyleXfs>
  <cellXfs count="158">
    <xf numFmtId="0" fontId="0" fillId="0" borderId="0" xfId="0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Alignment="1">
      <alignment horizontal="right"/>
    </xf>
    <xf numFmtId="0" fontId="0" fillId="0" borderId="0" xfId="0" applyBorder="1"/>
    <xf numFmtId="4" fontId="19" fillId="0" borderId="10" xfId="0" applyNumberFormat="1" applyFont="1" applyFill="1" applyBorder="1" applyAlignment="1">
      <alignment horizontal="right"/>
    </xf>
    <xf numFmtId="4" fontId="19" fillId="0" borderId="10" xfId="0" applyNumberFormat="1" applyFont="1" applyFill="1" applyBorder="1" applyAlignment="1">
      <alignment horizontal="right" vertical="center" wrapText="1"/>
    </xf>
    <xf numFmtId="0" fontId="20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4" fontId="19" fillId="0" borderId="11" xfId="0" applyNumberFormat="1" applyFont="1" applyFill="1" applyBorder="1" applyAlignment="1">
      <alignment horizontal="right"/>
    </xf>
    <xf numFmtId="0" fontId="19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4" fontId="19" fillId="0" borderId="0" xfId="0" applyNumberFormat="1" applyFont="1" applyFill="1" applyBorder="1" applyAlignment="1">
      <alignment horizontal="right"/>
    </xf>
    <xf numFmtId="0" fontId="20" fillId="0" borderId="12" xfId="0" applyFont="1" applyFill="1" applyBorder="1" applyAlignment="1">
      <alignment vertical="center" wrapText="1"/>
    </xf>
    <xf numFmtId="4" fontId="19" fillId="0" borderId="12" xfId="0" applyNumberFormat="1" applyFont="1" applyFill="1" applyBorder="1" applyAlignment="1">
      <alignment horizontal="right"/>
    </xf>
    <xf numFmtId="0" fontId="22" fillId="0" borderId="10" xfId="0" applyFont="1" applyFill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0" fillId="0" borderId="13" xfId="0" applyFont="1" applyFill="1" applyBorder="1" applyAlignment="1">
      <alignment vertical="center" wrapText="1"/>
    </xf>
    <xf numFmtId="0" fontId="21" fillId="0" borderId="0" xfId="0" applyFont="1" applyBorder="1" applyAlignment="1"/>
    <xf numFmtId="4" fontId="21" fillId="0" borderId="0" xfId="0" applyNumberFormat="1" applyFont="1" applyBorder="1" applyAlignment="1">
      <alignment horizontal="right"/>
    </xf>
    <xf numFmtId="0" fontId="19" fillId="0" borderId="0" xfId="0" applyFont="1" applyFill="1" applyBorder="1"/>
    <xf numFmtId="0" fontId="19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4" fontId="24" fillId="0" borderId="0" xfId="0" applyNumberFormat="1" applyFont="1" applyFill="1" applyAlignment="1">
      <alignment horizontal="right"/>
    </xf>
    <xf numFmtId="0" fontId="24" fillId="0" borderId="0" xfId="0" applyFont="1"/>
    <xf numFmtId="0" fontId="23" fillId="0" borderId="0" xfId="0" applyFont="1" applyFill="1" applyBorder="1" applyAlignment="1">
      <alignment horizontal="right" vertical="center"/>
    </xf>
    <xf numFmtId="0" fontId="17" fillId="0" borderId="0" xfId="0" applyFont="1" applyFill="1" applyAlignment="1">
      <alignment horizontal="center" vertical="center"/>
    </xf>
    <xf numFmtId="4" fontId="23" fillId="0" borderId="11" xfId="0" applyNumberFormat="1" applyFont="1" applyFill="1" applyBorder="1" applyAlignment="1">
      <alignment horizontal="right"/>
    </xf>
    <xf numFmtId="0" fontId="23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4" fontId="0" fillId="0" borderId="0" xfId="0" applyNumberFormat="1" applyFill="1" applyAlignment="1">
      <alignment horizontal="right"/>
    </xf>
    <xf numFmtId="0" fontId="24" fillId="0" borderId="0" xfId="0" applyFont="1" applyBorder="1"/>
    <xf numFmtId="4" fontId="0" fillId="0" borderId="0" xfId="0" applyNumberFormat="1" applyBorder="1" applyAlignment="1">
      <alignment horizontal="right"/>
    </xf>
    <xf numFmtId="0" fontId="21" fillId="0" borderId="0" xfId="0" applyFont="1" applyFill="1" applyAlignment="1">
      <alignment horizontal="left" vertical="center"/>
    </xf>
    <xf numFmtId="0" fontId="26" fillId="0" borderId="0" xfId="0" applyFont="1" applyBorder="1"/>
    <xf numFmtId="4" fontId="23" fillId="0" borderId="0" xfId="0" applyNumberFormat="1" applyFont="1" applyBorder="1" applyAlignment="1">
      <alignment horizontal="right"/>
    </xf>
    <xf numFmtId="0" fontId="0" fillId="0" borderId="0" xfId="0" applyAlignment="1"/>
    <xf numFmtId="4" fontId="29" fillId="0" borderId="0" xfId="0" applyNumberFormat="1" applyFont="1" applyFill="1" applyBorder="1" applyAlignment="1">
      <alignment horizontal="right"/>
    </xf>
    <xf numFmtId="4" fontId="29" fillId="0" borderId="0" xfId="0" applyNumberFormat="1" applyFont="1" applyBorder="1"/>
    <xf numFmtId="4" fontId="29" fillId="0" borderId="12" xfId="0" applyNumberFormat="1" applyFont="1" applyFill="1" applyBorder="1" applyAlignment="1">
      <alignment horizontal="right" vertical="center" wrapText="1"/>
    </xf>
    <xf numFmtId="4" fontId="29" fillId="0" borderId="0" xfId="0" applyNumberFormat="1" applyFont="1" applyBorder="1" applyAlignment="1"/>
    <xf numFmtId="4" fontId="29" fillId="0" borderId="0" xfId="0" applyNumberFormat="1" applyFont="1" applyFill="1" applyBorder="1"/>
    <xf numFmtId="4" fontId="30" fillId="0" borderId="0" xfId="0" applyNumberFormat="1" applyFont="1" applyFill="1"/>
    <xf numFmtId="4" fontId="28" fillId="0" borderId="0" xfId="0" applyNumberFormat="1" applyFont="1" applyFill="1"/>
    <xf numFmtId="4" fontId="28" fillId="0" borderId="0" xfId="0" applyNumberFormat="1" applyFont="1" applyFill="1" applyBorder="1"/>
    <xf numFmtId="4" fontId="30" fillId="0" borderId="0" xfId="0" applyNumberFormat="1" applyFont="1" applyBorder="1"/>
    <xf numFmtId="4" fontId="30" fillId="0" borderId="0" xfId="0" applyNumberFormat="1" applyFont="1"/>
    <xf numFmtId="4" fontId="28" fillId="0" borderId="0" xfId="0" applyNumberFormat="1" applyFont="1" applyAlignment="1"/>
    <xf numFmtId="4" fontId="28" fillId="0" borderId="0" xfId="0" applyNumberFormat="1" applyFont="1"/>
    <xf numFmtId="0" fontId="22" fillId="0" borderId="15" xfId="0" applyFont="1" applyFill="1" applyBorder="1" applyAlignment="1">
      <alignment vertical="center" wrapText="1"/>
    </xf>
    <xf numFmtId="4" fontId="19" fillId="0" borderId="14" xfId="0" applyNumberFormat="1" applyFont="1" applyFill="1" applyBorder="1" applyAlignment="1">
      <alignment horizontal="right" vertical="center"/>
    </xf>
    <xf numFmtId="4" fontId="29" fillId="0" borderId="14" xfId="0" applyNumberFormat="1" applyFont="1" applyBorder="1" applyAlignment="1"/>
    <xf numFmtId="4" fontId="19" fillId="0" borderId="16" xfId="0" applyNumberFormat="1" applyFont="1" applyFill="1" applyBorder="1" applyAlignment="1">
      <alignment horizontal="right" vertical="center"/>
    </xf>
    <xf numFmtId="165" fontId="28" fillId="0" borderId="16" xfId="0" applyNumberFormat="1" applyFont="1" applyBorder="1" applyAlignment="1">
      <alignment horizontal="right"/>
    </xf>
    <xf numFmtId="4" fontId="29" fillId="0" borderId="17" xfId="0" applyNumberFormat="1" applyFont="1" applyFill="1" applyBorder="1" applyAlignment="1">
      <alignment horizontal="right"/>
    </xf>
    <xf numFmtId="4" fontId="29" fillId="0" borderId="18" xfId="0" applyNumberFormat="1" applyFont="1" applyFill="1" applyBorder="1"/>
    <xf numFmtId="0" fontId="23" fillId="0" borderId="19" xfId="0" applyFont="1" applyFill="1" applyBorder="1" applyAlignment="1">
      <alignment horizontal="right" vertical="center"/>
    </xf>
    <xf numFmtId="4" fontId="17" fillId="0" borderId="20" xfId="0" applyNumberFormat="1" applyFont="1" applyFill="1" applyBorder="1" applyAlignment="1">
      <alignment horizontal="right"/>
    </xf>
    <xf numFmtId="0" fontId="19" fillId="0" borderId="21" xfId="0" applyFont="1" applyFill="1" applyBorder="1" applyAlignment="1">
      <alignment horizontal="left" vertical="center"/>
    </xf>
    <xf numFmtId="4" fontId="24" fillId="0" borderId="22" xfId="0" applyNumberFormat="1" applyFont="1" applyFill="1" applyBorder="1" applyAlignment="1">
      <alignment horizontal="right"/>
    </xf>
    <xf numFmtId="0" fontId="0" fillId="0" borderId="23" xfId="0" applyFill="1" applyBorder="1" applyAlignment="1">
      <alignment horizontal="left" vertical="center" wrapText="1"/>
    </xf>
    <xf numFmtId="4" fontId="24" fillId="0" borderId="24" xfId="0" applyNumberFormat="1" applyFont="1" applyFill="1" applyBorder="1" applyAlignment="1">
      <alignment horizontal="right"/>
    </xf>
    <xf numFmtId="0" fontId="21" fillId="0" borderId="21" xfId="0" applyFont="1" applyFill="1" applyBorder="1" applyAlignment="1">
      <alignment horizontal="left" vertical="center"/>
    </xf>
    <xf numFmtId="4" fontId="23" fillId="0" borderId="25" xfId="0" applyNumberFormat="1" applyFont="1" applyFill="1" applyBorder="1" applyAlignment="1">
      <alignment horizontal="right"/>
    </xf>
    <xf numFmtId="4" fontId="0" fillId="0" borderId="22" xfId="0" applyNumberFormat="1" applyBorder="1" applyAlignment="1">
      <alignment horizontal="right"/>
    </xf>
    <xf numFmtId="0" fontId="31" fillId="0" borderId="21" xfId="0" applyFont="1" applyFill="1" applyBorder="1" applyAlignment="1">
      <alignment horizontal="left" vertical="center"/>
    </xf>
    <xf numFmtId="4" fontId="23" fillId="0" borderId="22" xfId="0" applyNumberFormat="1" applyFont="1" applyFill="1" applyBorder="1" applyAlignment="1">
      <alignment horizontal="right"/>
    </xf>
    <xf numFmtId="0" fontId="23" fillId="0" borderId="21" xfId="0" applyFont="1" applyFill="1" applyBorder="1" applyAlignment="1">
      <alignment horizontal="right" vertical="center"/>
    </xf>
    <xf numFmtId="0" fontId="23" fillId="0" borderId="26" xfId="0" applyFont="1" applyFill="1" applyBorder="1" applyAlignment="1">
      <alignment horizontal="right" vertical="center"/>
    </xf>
    <xf numFmtId="4" fontId="23" fillId="0" borderId="27" xfId="0" applyNumberFormat="1" applyFont="1" applyFill="1" applyBorder="1" applyAlignment="1">
      <alignment horizontal="right"/>
    </xf>
    <xf numFmtId="0" fontId="32" fillId="0" borderId="0" xfId="0" applyFont="1" applyFill="1" applyAlignment="1">
      <alignment horizontal="left" vertical="center"/>
    </xf>
    <xf numFmtId="0" fontId="23" fillId="0" borderId="21" xfId="0" applyFont="1" applyFill="1" applyBorder="1" applyAlignment="1">
      <alignment horizontal="left" vertical="center"/>
    </xf>
    <xf numFmtId="0" fontId="23" fillId="0" borderId="28" xfId="0" applyFont="1" applyFill="1" applyBorder="1" applyAlignment="1">
      <alignment horizontal="right" vertical="center"/>
    </xf>
    <xf numFmtId="4" fontId="23" fillId="0" borderId="29" xfId="0" applyNumberFormat="1" applyFont="1" applyFill="1" applyBorder="1" applyAlignment="1">
      <alignment horizontal="right"/>
    </xf>
    <xf numFmtId="4" fontId="23" fillId="0" borderId="30" xfId="0" applyNumberFormat="1" applyFont="1" applyFill="1" applyBorder="1" applyAlignment="1">
      <alignment horizontal="right"/>
    </xf>
    <xf numFmtId="0" fontId="34" fillId="0" borderId="10" xfId="0" applyFont="1" applyFill="1" applyBorder="1" applyAlignment="1">
      <alignment vertical="center" wrapText="1"/>
    </xf>
    <xf numFmtId="0" fontId="34" fillId="0" borderId="12" xfId="0" applyFont="1" applyFill="1" applyBorder="1" applyAlignment="1">
      <alignment vertical="center" wrapText="1"/>
    </xf>
    <xf numFmtId="0" fontId="33" fillId="0" borderId="10" xfId="0" applyFont="1" applyFill="1" applyBorder="1" applyAlignment="1">
      <alignment vertical="center" wrapText="1"/>
    </xf>
    <xf numFmtId="0" fontId="19" fillId="0" borderId="32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4" fontId="29" fillId="0" borderId="24" xfId="0" applyNumberFormat="1" applyFont="1" applyFill="1" applyBorder="1" applyAlignment="1">
      <alignment horizontal="right" vertical="center" wrapText="1"/>
    </xf>
    <xf numFmtId="0" fontId="19" fillId="0" borderId="34" xfId="0" applyFont="1" applyFill="1" applyBorder="1" applyAlignment="1">
      <alignment horizontal="center" vertical="center" wrapText="1"/>
    </xf>
    <xf numFmtId="4" fontId="19" fillId="0" borderId="34" xfId="0" applyNumberFormat="1" applyFont="1" applyFill="1" applyBorder="1" applyAlignment="1">
      <alignment horizontal="right"/>
    </xf>
    <xf numFmtId="4" fontId="29" fillId="0" borderId="34" xfId="0" applyNumberFormat="1" applyFont="1" applyFill="1" applyBorder="1" applyAlignment="1">
      <alignment horizontal="right"/>
    </xf>
    <xf numFmtId="4" fontId="29" fillId="0" borderId="27" xfId="0" applyNumberFormat="1" applyFont="1" applyFill="1" applyBorder="1" applyAlignment="1">
      <alignment horizontal="right"/>
    </xf>
    <xf numFmtId="0" fontId="18" fillId="0" borderId="4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vertical="center"/>
    </xf>
    <xf numFmtId="4" fontId="29" fillId="0" borderId="42" xfId="0" applyNumberFormat="1" applyFont="1" applyFill="1" applyBorder="1" applyAlignment="1">
      <alignment horizontal="right" vertical="center" wrapText="1"/>
    </xf>
    <xf numFmtId="0" fontId="19" fillId="0" borderId="43" xfId="0" applyFont="1" applyFill="1" applyBorder="1" applyAlignment="1">
      <alignment horizontal="center" vertical="center"/>
    </xf>
    <xf numFmtId="4" fontId="19" fillId="0" borderId="12" xfId="0" applyNumberFormat="1" applyFont="1" applyFill="1" applyBorder="1" applyAlignment="1">
      <alignment horizontal="right" vertical="center" wrapText="1"/>
    </xf>
    <xf numFmtId="4" fontId="29" fillId="0" borderId="22" xfId="0" applyNumberFormat="1" applyFont="1" applyBorder="1"/>
    <xf numFmtId="0" fontId="19" fillId="0" borderId="44" xfId="0" applyFont="1" applyFill="1" applyBorder="1" applyAlignment="1">
      <alignment horizontal="center" vertical="center" wrapText="1"/>
    </xf>
    <xf numFmtId="4" fontId="19" fillId="0" borderId="44" xfId="0" applyNumberFormat="1" applyFont="1" applyFill="1" applyBorder="1" applyAlignment="1">
      <alignment horizontal="right"/>
    </xf>
    <xf numFmtId="4" fontId="29" fillId="0" borderId="44" xfId="0" applyNumberFormat="1" applyFont="1" applyFill="1" applyBorder="1" applyAlignment="1">
      <alignment horizontal="right"/>
    </xf>
    <xf numFmtId="4" fontId="29" fillId="0" borderId="30" xfId="0" applyNumberFormat="1" applyFont="1" applyFill="1" applyBorder="1" applyAlignment="1">
      <alignment horizontal="right"/>
    </xf>
    <xf numFmtId="0" fontId="18" fillId="0" borderId="55" xfId="0" applyFont="1" applyFill="1" applyBorder="1" applyAlignment="1">
      <alignment horizontal="center" vertical="center"/>
    </xf>
    <xf numFmtId="0" fontId="19" fillId="0" borderId="32" xfId="0" applyFont="1" applyFill="1" applyBorder="1"/>
    <xf numFmtId="0" fontId="20" fillId="0" borderId="56" xfId="0" applyFont="1" applyFill="1" applyBorder="1" applyAlignment="1">
      <alignment vertical="center" wrapText="1"/>
    </xf>
    <xf numFmtId="0" fontId="20" fillId="0" borderId="12" xfId="0" applyFont="1" applyFill="1" applyBorder="1" applyAlignment="1">
      <alignment horizontal="left" vertical="top" wrapText="1"/>
    </xf>
    <xf numFmtId="4" fontId="31" fillId="0" borderId="12" xfId="0" applyNumberFormat="1" applyFont="1" applyFill="1" applyBorder="1" applyAlignment="1">
      <alignment horizontal="right" vertical="center" wrapText="1"/>
    </xf>
    <xf numFmtId="4" fontId="31" fillId="0" borderId="10" xfId="0" applyNumberFormat="1" applyFont="1" applyFill="1" applyBorder="1" applyAlignment="1">
      <alignment horizontal="right" vertical="center" wrapText="1"/>
    </xf>
    <xf numFmtId="4" fontId="31" fillId="0" borderId="37" xfId="0" applyNumberFormat="1" applyFont="1" applyFill="1" applyBorder="1" applyAlignment="1">
      <alignment horizontal="right" vertical="center" wrapText="1"/>
    </xf>
    <xf numFmtId="4" fontId="31" fillId="0" borderId="13" xfId="0" applyNumberFormat="1" applyFont="1" applyFill="1" applyBorder="1" applyAlignment="1">
      <alignment horizontal="right" vertical="center" wrapText="1"/>
    </xf>
    <xf numFmtId="0" fontId="18" fillId="0" borderId="41" xfId="0" quotePrefix="1" applyFont="1" applyFill="1" applyBorder="1" applyAlignment="1">
      <alignment horizontal="center" vertical="center"/>
    </xf>
    <xf numFmtId="4" fontId="29" fillId="0" borderId="57" xfId="0" applyNumberFormat="1" applyFont="1" applyFill="1" applyBorder="1" applyAlignment="1">
      <alignment horizontal="right" vertical="center" wrapText="1"/>
    </xf>
    <xf numFmtId="4" fontId="29" fillId="0" borderId="58" xfId="0" applyNumberFormat="1" applyFont="1" applyFill="1" applyBorder="1" applyAlignment="1">
      <alignment horizontal="right" vertical="center" wrapText="1"/>
    </xf>
    <xf numFmtId="165" fontId="28" fillId="0" borderId="59" xfId="0" applyNumberFormat="1" applyFont="1" applyBorder="1" applyAlignment="1">
      <alignment horizontal="right"/>
    </xf>
    <xf numFmtId="4" fontId="29" fillId="0" borderId="60" xfId="0" applyNumberFormat="1" applyFont="1" applyBorder="1" applyAlignment="1"/>
    <xf numFmtId="0" fontId="19" fillId="0" borderId="61" xfId="0" applyFont="1" applyFill="1" applyBorder="1"/>
    <xf numFmtId="4" fontId="29" fillId="0" borderId="62" xfId="0" applyNumberFormat="1" applyFont="1" applyFill="1" applyBorder="1" applyAlignment="1">
      <alignment horizontal="right"/>
    </xf>
    <xf numFmtId="0" fontId="19" fillId="0" borderId="34" xfId="0" applyFont="1" applyFill="1" applyBorder="1" applyAlignment="1">
      <alignment horizontal="center" vertical="center"/>
    </xf>
    <xf numFmtId="4" fontId="19" fillId="0" borderId="63" xfId="0" applyNumberFormat="1" applyFont="1" applyFill="1" applyBorder="1" applyAlignment="1">
      <alignment horizontal="right"/>
    </xf>
    <xf numFmtId="0" fontId="20" fillId="0" borderId="13" xfId="0" applyFont="1" applyFill="1" applyBorder="1" applyAlignment="1">
      <alignment horizontal="left" vertical="top" wrapText="1"/>
    </xf>
    <xf numFmtId="4" fontId="19" fillId="0" borderId="13" xfId="0" applyNumberFormat="1" applyFont="1" applyFill="1" applyBorder="1" applyAlignment="1">
      <alignment horizontal="right"/>
    </xf>
    <xf numFmtId="0" fontId="19" fillId="0" borderId="35" xfId="0" applyFont="1" applyFill="1" applyBorder="1"/>
    <xf numFmtId="0" fontId="19" fillId="0" borderId="64" xfId="0" applyFont="1" applyFill="1" applyBorder="1" applyAlignment="1">
      <alignment horizontal="center" vertical="center" wrapText="1"/>
    </xf>
    <xf numFmtId="4" fontId="19" fillId="0" borderId="64" xfId="0" applyNumberFormat="1" applyFont="1" applyFill="1" applyBorder="1" applyAlignment="1">
      <alignment horizontal="right"/>
    </xf>
    <xf numFmtId="4" fontId="29" fillId="0" borderId="64" xfId="0" applyNumberFormat="1" applyFont="1" applyFill="1" applyBorder="1" applyAlignment="1">
      <alignment horizontal="right"/>
    </xf>
    <xf numFmtId="4" fontId="29" fillId="0" borderId="36" xfId="0" applyNumberFormat="1" applyFont="1" applyFill="1" applyBorder="1" applyAlignment="1">
      <alignment horizontal="right"/>
    </xf>
    <xf numFmtId="4" fontId="23" fillId="0" borderId="18" xfId="0" applyNumberFormat="1" applyFont="1" applyFill="1" applyBorder="1" applyAlignment="1">
      <alignment horizontal="right"/>
    </xf>
    <xf numFmtId="4" fontId="24" fillId="0" borderId="18" xfId="0" applyNumberFormat="1" applyFont="1" applyFill="1" applyBorder="1" applyAlignment="1">
      <alignment horizontal="right"/>
    </xf>
    <xf numFmtId="0" fontId="31" fillId="0" borderId="65" xfId="0" applyFont="1" applyFill="1" applyBorder="1" applyAlignment="1">
      <alignment horizontal="left" vertical="center"/>
    </xf>
    <xf numFmtId="4" fontId="23" fillId="0" borderId="60" xfId="0" applyNumberFormat="1" applyFont="1" applyFill="1" applyBorder="1" applyAlignment="1">
      <alignment horizontal="right"/>
    </xf>
    <xf numFmtId="4" fontId="24" fillId="0" borderId="66" xfId="0" applyNumberFormat="1" applyFont="1" applyFill="1" applyBorder="1" applyAlignment="1">
      <alignment horizontal="right"/>
    </xf>
    <xf numFmtId="0" fontId="17" fillId="0" borderId="19" xfId="0" applyFont="1" applyBorder="1" applyAlignment="1">
      <alignment horizontal="left" vertical="center"/>
    </xf>
    <xf numFmtId="0" fontId="17" fillId="0" borderId="39" xfId="0" applyFont="1" applyBorder="1" applyAlignment="1">
      <alignment horizontal="left" vertical="center"/>
    </xf>
    <xf numFmtId="0" fontId="0" fillId="0" borderId="39" xfId="0" applyBorder="1" applyAlignment="1"/>
    <xf numFmtId="0" fontId="0" fillId="0" borderId="40" xfId="0" applyBorder="1" applyAlignment="1"/>
    <xf numFmtId="0" fontId="19" fillId="0" borderId="52" xfId="0" applyFont="1" applyFill="1" applyBorder="1" applyAlignment="1">
      <alignment horizontal="center" vertical="center"/>
    </xf>
    <xf numFmtId="0" fontId="0" fillId="0" borderId="53" xfId="0" applyBorder="1" applyAlignment="1"/>
    <xf numFmtId="0" fontId="0" fillId="0" borderId="54" xfId="0" applyBorder="1" applyAlignment="1"/>
    <xf numFmtId="4" fontId="28" fillId="0" borderId="33" xfId="0" applyNumberFormat="1" applyFont="1" applyFill="1" applyBorder="1" applyAlignment="1">
      <alignment horizontal="center" vertical="center" wrapText="1"/>
    </xf>
    <xf numFmtId="4" fontId="28" fillId="0" borderId="44" xfId="0" applyNumberFormat="1" applyFont="1" applyFill="1" applyBorder="1" applyAlignment="1">
      <alignment horizontal="center" vertical="center" wrapText="1"/>
    </xf>
    <xf numFmtId="4" fontId="28" fillId="0" borderId="47" xfId="0" applyNumberFormat="1" applyFont="1" applyFill="1" applyBorder="1" applyAlignment="1">
      <alignment horizontal="center" vertical="center" wrapText="1"/>
    </xf>
    <xf numFmtId="4" fontId="28" fillId="0" borderId="48" xfId="0" applyNumberFormat="1" applyFont="1" applyFill="1" applyBorder="1" applyAlignment="1">
      <alignment horizontal="center" vertical="center" wrapText="1"/>
    </xf>
    <xf numFmtId="4" fontId="28" fillId="0" borderId="20" xfId="0" applyNumberFormat="1" applyFont="1" applyFill="1" applyBorder="1" applyAlignment="1">
      <alignment horizontal="center" vertical="center" wrapText="1"/>
    </xf>
    <xf numFmtId="4" fontId="28" fillId="0" borderId="30" xfId="0" applyNumberFormat="1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/>
    </xf>
    <xf numFmtId="0" fontId="19" fillId="0" borderId="44" xfId="0" applyFont="1" applyFill="1" applyBorder="1" applyAlignment="1">
      <alignment horizontal="center" vertical="center"/>
    </xf>
    <xf numFmtId="4" fontId="17" fillId="0" borderId="33" xfId="0" applyNumberFormat="1" applyFont="1" applyFill="1" applyBorder="1" applyAlignment="1">
      <alignment horizontal="center" vertical="center" wrapText="1"/>
    </xf>
    <xf numFmtId="4" fontId="17" fillId="0" borderId="44" xfId="0" applyNumberFormat="1" applyFont="1" applyFill="1" applyBorder="1" applyAlignment="1">
      <alignment horizontal="center" vertical="center" wrapText="1"/>
    </xf>
    <xf numFmtId="0" fontId="19" fillId="0" borderId="49" xfId="0" applyFont="1" applyFill="1" applyBorder="1" applyAlignment="1">
      <alignment horizontal="center" vertical="center"/>
    </xf>
    <xf numFmtId="0" fontId="19" fillId="0" borderId="50" xfId="0" applyFont="1" applyFill="1" applyBorder="1" applyAlignment="1">
      <alignment horizontal="center" vertical="center"/>
    </xf>
    <xf numFmtId="0" fontId="19" fillId="0" borderId="47" xfId="0" applyFont="1" applyFill="1" applyBorder="1" applyAlignment="1">
      <alignment horizontal="center" vertical="center"/>
    </xf>
    <xf numFmtId="0" fontId="19" fillId="0" borderId="51" xfId="0" applyFont="1" applyFill="1" applyBorder="1" applyAlignment="1">
      <alignment horizontal="center" vertical="center"/>
    </xf>
    <xf numFmtId="4" fontId="17" fillId="0" borderId="45" xfId="0" applyNumberFormat="1" applyFont="1" applyFill="1" applyBorder="1" applyAlignment="1">
      <alignment horizontal="center" vertical="center" wrapText="1"/>
    </xf>
    <xf numFmtId="4" fontId="17" fillId="0" borderId="46" xfId="0" applyNumberFormat="1" applyFont="1" applyFill="1" applyBorder="1" applyAlignment="1">
      <alignment horizontal="center" vertical="center" wrapText="1"/>
    </xf>
    <xf numFmtId="164" fontId="23" fillId="0" borderId="0" xfId="0" applyNumberFormat="1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/>
    </xf>
  </cellXfs>
  <cellStyles count="42">
    <cellStyle name="20% - Έμφαση1" xfId="1" builtinId="30" customBuiltin="1"/>
    <cellStyle name="20% - Έμφαση2" xfId="2" builtinId="34" customBuiltin="1"/>
    <cellStyle name="20% - Έμφαση3" xfId="3" builtinId="38" customBuiltin="1"/>
    <cellStyle name="20% - Έμφαση4" xfId="4" builtinId="42" customBuiltin="1"/>
    <cellStyle name="20% - Έμφαση5" xfId="5" builtinId="46" customBuiltin="1"/>
    <cellStyle name="20% - Έμφαση6" xfId="6" builtinId="50" customBuiltin="1"/>
    <cellStyle name="40% - Έμφαση1" xfId="7" builtinId="31" customBuiltin="1"/>
    <cellStyle name="40% - Έμφαση2" xfId="8" builtinId="35" customBuiltin="1"/>
    <cellStyle name="40% - Έμφαση3" xfId="9" builtinId="39" customBuiltin="1"/>
    <cellStyle name="40% - Έμφαση4" xfId="10" builtinId="43" customBuiltin="1"/>
    <cellStyle name="40% - Έμφαση5" xfId="11" builtinId="47" customBuiltin="1"/>
    <cellStyle name="40% - Έμφαση6" xfId="12" builtinId="51" customBuiltin="1"/>
    <cellStyle name="60% - Έμφαση1" xfId="13" builtinId="32" customBuiltin="1"/>
    <cellStyle name="60% - Έμφαση2" xfId="14" builtinId="36" customBuiltin="1"/>
    <cellStyle name="60% - Έμφαση3" xfId="15" builtinId="40" customBuiltin="1"/>
    <cellStyle name="60% - Έμφαση4" xfId="16" builtinId="44" customBuiltin="1"/>
    <cellStyle name="60% - Έμφαση5" xfId="17" builtinId="48" customBuiltin="1"/>
    <cellStyle name="60% - Έμφαση6" xfId="18" builtinId="52" customBuiltin="1"/>
    <cellStyle name="Εισαγωγή" xfId="19" builtinId="20" customBuiltin="1"/>
    <cellStyle name="Έλεγχος κελιού" xfId="20" builtinId="23" customBuiltin="1"/>
    <cellStyle name="Έμφαση1" xfId="21" builtinId="29" customBuiltin="1"/>
    <cellStyle name="Έμφαση2" xfId="22" builtinId="33" customBuiltin="1"/>
    <cellStyle name="Έμφαση3" xfId="23" builtinId="37" customBuiltin="1"/>
    <cellStyle name="Έμφαση4" xfId="24" builtinId="41" customBuiltin="1"/>
    <cellStyle name="Έμφαση5" xfId="25" builtinId="45" customBuiltin="1"/>
    <cellStyle name="Έμφαση6" xfId="26" builtinId="49" customBuiltin="1"/>
    <cellStyle name="Έξοδος" xfId="27" builtinId="21" customBuiltin="1"/>
    <cellStyle name="Επεξηγηματικό κείμενο" xfId="28" builtinId="53" customBuiltin="1"/>
    <cellStyle name="Επικεφαλίδα 1" xfId="29" builtinId="16" customBuiltin="1"/>
    <cellStyle name="Επικεφαλίδα 2" xfId="30" builtinId="17" customBuiltin="1"/>
    <cellStyle name="Επικεφαλίδα 3" xfId="31" builtinId="18" customBuiltin="1"/>
    <cellStyle name="Επικεφαλίδα 4" xfId="32" builtinId="19" customBuiltin="1"/>
    <cellStyle name="Κακό" xfId="33" builtinId="27" customBuiltin="1"/>
    <cellStyle name="Καλό" xfId="34" builtinId="26" customBuiltin="1"/>
    <cellStyle name="Κανονικό" xfId="0" builtinId="0"/>
    <cellStyle name="Ουδέτερο" xfId="35" builtinId="28" customBuiltin="1"/>
    <cellStyle name="Προειδοποιητικό κείμενο" xfId="36" builtinId="11" customBuiltin="1"/>
    <cellStyle name="Σημείωση" xfId="37" builtinId="10" customBuiltin="1"/>
    <cellStyle name="Συνδεδεμένο κελί" xfId="38" builtinId="24" customBuiltin="1"/>
    <cellStyle name="Σύνολο" xfId="39" builtinId="25" customBuiltin="1"/>
    <cellStyle name="Τίτλος" xfId="40" builtinId="15" customBuiltin="1"/>
    <cellStyle name="Υπολογισμός" xfId="41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0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A0E0E0"/>
      <rgbColor rgb="00FFFF99"/>
      <rgbColor rgb="00A6CAF0"/>
      <rgbColor rgb="00FF99CC"/>
      <rgbColor rgb="00CC99FF"/>
      <rgbColor rgb="00FFCC99"/>
      <rgbColor rgb="003333CC"/>
      <rgbColor rgb="0033CCCC"/>
      <rgbColor rgb="0099CC00"/>
      <rgbColor rgb="00FFCC00"/>
      <rgbColor rgb="00FF9900"/>
      <rgbColor rgb="00FF6600"/>
      <rgbColor rgb="00336666"/>
      <rgbColor rgb="00969696"/>
      <rgbColor rgb="00003366"/>
      <rgbColor rgb="00339933"/>
      <rgbColor rgb="00003300"/>
      <rgbColor rgb="00333300"/>
      <rgbColor rgb="0099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76"/>
  <sheetViews>
    <sheetView tabSelected="1" topLeftCell="A44" workbookViewId="0">
      <selection activeCell="D111" sqref="D111"/>
    </sheetView>
  </sheetViews>
  <sheetFormatPr defaultColWidth="11.5703125" defaultRowHeight="12.75" x14ac:dyDescent="0.2"/>
  <cols>
    <col min="1" max="1" width="4.7109375" customWidth="1"/>
    <col min="2" max="2" width="11.85546875" style="1" customWidth="1"/>
    <col min="3" max="3" width="45.140625" style="2" customWidth="1"/>
    <col min="4" max="4" width="17.140625" style="3" customWidth="1"/>
    <col min="5" max="5" width="13.42578125" style="52" customWidth="1"/>
    <col min="6" max="6" width="14.85546875" style="52" customWidth="1"/>
    <col min="7" max="7" width="12.28515625" style="52" customWidth="1"/>
    <col min="8" max="254" width="9.140625" customWidth="1"/>
  </cols>
  <sheetData>
    <row r="1" spans="2:7" ht="13.5" thickBot="1" x14ac:dyDescent="0.25">
      <c r="B1" s="128"/>
      <c r="C1" s="129"/>
      <c r="D1" s="129"/>
      <c r="E1" s="129"/>
      <c r="F1" s="130"/>
      <c r="G1" s="131"/>
    </row>
    <row r="2" spans="2:7" s="4" customFormat="1" ht="18.75" customHeight="1" thickBot="1" x14ac:dyDescent="0.25">
      <c r="B2" s="141" t="s">
        <v>0</v>
      </c>
      <c r="C2" s="143" t="s">
        <v>1</v>
      </c>
      <c r="D2" s="145" t="s">
        <v>93</v>
      </c>
      <c r="E2" s="135" t="s">
        <v>89</v>
      </c>
      <c r="F2" s="135" t="s">
        <v>94</v>
      </c>
      <c r="G2" s="139" t="s">
        <v>95</v>
      </c>
    </row>
    <row r="3" spans="2:7" s="4" customFormat="1" ht="28.5" customHeight="1" thickBot="1" x14ac:dyDescent="0.25">
      <c r="B3" s="142"/>
      <c r="C3" s="144"/>
      <c r="D3" s="146"/>
      <c r="E3" s="136"/>
      <c r="F3" s="136"/>
      <c r="G3" s="140"/>
    </row>
    <row r="4" spans="2:7" s="4" customFormat="1" ht="15" x14ac:dyDescent="0.25">
      <c r="B4" s="89" t="s">
        <v>2</v>
      </c>
      <c r="C4" s="90" t="s">
        <v>3</v>
      </c>
      <c r="D4" s="14">
        <v>35000</v>
      </c>
      <c r="E4" s="103"/>
      <c r="F4" s="103">
        <f>G4-E4</f>
        <v>35000</v>
      </c>
      <c r="G4" s="91">
        <v>35000</v>
      </c>
    </row>
    <row r="5" spans="2:7" s="4" customFormat="1" ht="15" customHeight="1" x14ac:dyDescent="0.25">
      <c r="B5" s="83" t="s">
        <v>4</v>
      </c>
      <c r="C5" s="7" t="s">
        <v>5</v>
      </c>
      <c r="D5" s="5">
        <v>30000</v>
      </c>
      <c r="E5" s="104">
        <v>2660</v>
      </c>
      <c r="F5" s="103">
        <f>G5-E5</f>
        <v>14070</v>
      </c>
      <c r="G5" s="84">
        <v>16730</v>
      </c>
    </row>
    <row r="6" spans="2:7" s="4" customFormat="1" ht="15" customHeight="1" x14ac:dyDescent="0.25">
      <c r="B6" s="83" t="s">
        <v>6</v>
      </c>
      <c r="C6" s="7" t="s">
        <v>7</v>
      </c>
      <c r="D6" s="5">
        <v>7450</v>
      </c>
      <c r="E6" s="104"/>
      <c r="F6" s="103">
        <f>G6-E6</f>
        <v>8000.67</v>
      </c>
      <c r="G6" s="84">
        <v>8000.67</v>
      </c>
    </row>
    <row r="7" spans="2:7" s="4" customFormat="1" ht="15" customHeight="1" thickBot="1" x14ac:dyDescent="0.3">
      <c r="B7" s="83" t="s">
        <v>8</v>
      </c>
      <c r="C7" s="7" t="s">
        <v>90</v>
      </c>
      <c r="D7" s="5">
        <v>10198.08</v>
      </c>
      <c r="E7" s="104">
        <v>10198.08</v>
      </c>
      <c r="F7" s="104"/>
      <c r="G7" s="84">
        <v>10198.08</v>
      </c>
    </row>
    <row r="8" spans="2:7" s="4" customFormat="1" ht="15" customHeight="1" thickBot="1" x14ac:dyDescent="0.3">
      <c r="B8" s="82"/>
      <c r="C8" s="85" t="s">
        <v>9</v>
      </c>
      <c r="D8" s="86">
        <f>SUM(D4:D7)</f>
        <v>82648.08</v>
      </c>
      <c r="E8" s="87">
        <f>SUM(E4:E7)</f>
        <v>12858.08</v>
      </c>
      <c r="F8" s="87">
        <f>SUM(F4:F7)</f>
        <v>57070.67</v>
      </c>
      <c r="G8" s="88">
        <f>SUM(G4:G7)</f>
        <v>69928.75</v>
      </c>
    </row>
    <row r="9" spans="2:7" s="4" customFormat="1" ht="15.75" thickBot="1" x14ac:dyDescent="0.3">
      <c r="B9" s="10"/>
      <c r="C9" s="11"/>
      <c r="D9" s="12"/>
      <c r="E9" s="41"/>
      <c r="F9" s="41"/>
      <c r="G9" s="41"/>
    </row>
    <row r="10" spans="2:7" s="4" customFormat="1" ht="17.25" customHeight="1" thickBot="1" x14ac:dyDescent="0.25">
      <c r="B10" s="147" t="s">
        <v>0</v>
      </c>
      <c r="C10" s="149" t="s">
        <v>1</v>
      </c>
      <c r="D10" s="151" t="s">
        <v>93</v>
      </c>
      <c r="E10" s="137" t="s">
        <v>91</v>
      </c>
      <c r="F10" s="137" t="s">
        <v>96</v>
      </c>
      <c r="G10" s="137" t="s">
        <v>97</v>
      </c>
    </row>
    <row r="11" spans="2:7" s="4" customFormat="1" ht="36" customHeight="1" thickBot="1" x14ac:dyDescent="0.25">
      <c r="B11" s="148"/>
      <c r="C11" s="150"/>
      <c r="D11" s="152"/>
      <c r="E11" s="138"/>
      <c r="F11" s="138"/>
      <c r="G11" s="138"/>
    </row>
    <row r="12" spans="2:7" s="4" customFormat="1" ht="15" customHeight="1" thickBot="1" x14ac:dyDescent="0.3">
      <c r="B12" s="154" t="s">
        <v>10</v>
      </c>
      <c r="C12" s="155"/>
      <c r="D12" s="155"/>
      <c r="E12" s="42"/>
      <c r="F12" s="42"/>
      <c r="G12" s="94"/>
    </row>
    <row r="13" spans="2:7" s="4" customFormat="1" ht="15" customHeight="1" thickBot="1" x14ac:dyDescent="0.25">
      <c r="B13" s="132" t="s">
        <v>11</v>
      </c>
      <c r="C13" s="133"/>
      <c r="D13" s="133"/>
      <c r="E13" s="133"/>
      <c r="F13" s="133"/>
      <c r="G13" s="134"/>
    </row>
    <row r="14" spans="2:7" s="4" customFormat="1" ht="22.5" x14ac:dyDescent="0.2">
      <c r="B14" s="89" t="s">
        <v>12</v>
      </c>
      <c r="C14" s="13" t="s">
        <v>13</v>
      </c>
      <c r="D14" s="93">
        <v>32544</v>
      </c>
      <c r="E14" s="103">
        <v>4711.17</v>
      </c>
      <c r="F14" s="103">
        <f>G14-E14</f>
        <v>27355.239999999998</v>
      </c>
      <c r="G14" s="91">
        <v>32066.41</v>
      </c>
    </row>
    <row r="15" spans="2:7" s="4" customFormat="1" ht="33.75" x14ac:dyDescent="0.2">
      <c r="B15" s="89" t="s">
        <v>80</v>
      </c>
      <c r="C15" s="80" t="s">
        <v>81</v>
      </c>
      <c r="D15" s="6"/>
      <c r="E15" s="104"/>
      <c r="F15" s="104"/>
      <c r="G15" s="84"/>
    </row>
    <row r="16" spans="2:7" s="4" customFormat="1" ht="22.5" x14ac:dyDescent="0.25">
      <c r="B16" s="83" t="s">
        <v>14</v>
      </c>
      <c r="C16" s="7" t="s">
        <v>15</v>
      </c>
      <c r="D16" s="14">
        <v>9077</v>
      </c>
      <c r="E16" s="103">
        <v>620</v>
      </c>
      <c r="F16" s="103">
        <f>G16-E16</f>
        <v>8035.52</v>
      </c>
      <c r="G16" s="91">
        <v>8655.52</v>
      </c>
    </row>
    <row r="17" spans="2:7" s="4" customFormat="1" ht="33.75" x14ac:dyDescent="0.25">
      <c r="B17" s="83" t="s">
        <v>16</v>
      </c>
      <c r="C17" s="15" t="s">
        <v>17</v>
      </c>
      <c r="D17" s="5">
        <v>310</v>
      </c>
      <c r="E17" s="104">
        <v>310</v>
      </c>
      <c r="F17" s="103">
        <f>G17-E17</f>
        <v>0</v>
      </c>
      <c r="G17" s="84">
        <v>310</v>
      </c>
    </row>
    <row r="18" spans="2:7" s="4" customFormat="1" ht="15" customHeight="1" x14ac:dyDescent="0.25">
      <c r="B18" s="83" t="s">
        <v>18</v>
      </c>
      <c r="C18" s="7" t="s">
        <v>19</v>
      </c>
      <c r="D18" s="5">
        <v>6767</v>
      </c>
      <c r="E18" s="104"/>
      <c r="F18" s="103">
        <f>G18-E18</f>
        <v>6166.38</v>
      </c>
      <c r="G18" s="84">
        <v>6166.38</v>
      </c>
    </row>
    <row r="19" spans="2:7" s="4" customFormat="1" ht="27" customHeight="1" x14ac:dyDescent="0.25">
      <c r="B19" s="83" t="s">
        <v>78</v>
      </c>
      <c r="C19" s="79" t="s">
        <v>79</v>
      </c>
      <c r="D19" s="5"/>
      <c r="E19" s="104"/>
      <c r="F19" s="104"/>
      <c r="G19" s="84"/>
    </row>
    <row r="20" spans="2:7" s="4" customFormat="1" ht="15" customHeight="1" x14ac:dyDescent="0.25">
      <c r="B20" s="83" t="s">
        <v>20</v>
      </c>
      <c r="C20" s="7" t="s">
        <v>21</v>
      </c>
      <c r="D20" s="5"/>
      <c r="E20" s="104"/>
      <c r="F20" s="104"/>
      <c r="G20" s="84"/>
    </row>
    <row r="21" spans="2:7" s="4" customFormat="1" ht="15" customHeight="1" thickBot="1" x14ac:dyDescent="0.3">
      <c r="B21" s="92"/>
      <c r="C21" s="95" t="s">
        <v>22</v>
      </c>
      <c r="D21" s="96">
        <f>SUM(D14:D20)</f>
        <v>48698</v>
      </c>
      <c r="E21" s="97">
        <f>SUM(E14:E20)</f>
        <v>5641.17</v>
      </c>
      <c r="F21" s="97">
        <f>SUM(F14:F20)</f>
        <v>41557.139999999992</v>
      </c>
      <c r="G21" s="98">
        <f>SUM(G14:G20)</f>
        <v>47198.31</v>
      </c>
    </row>
    <row r="22" spans="2:7" s="4" customFormat="1" ht="15.75" thickBot="1" x14ac:dyDescent="0.3">
      <c r="B22" s="156"/>
      <c r="C22" s="156"/>
      <c r="D22" s="156"/>
      <c r="E22" s="42"/>
      <c r="F22" s="42"/>
      <c r="G22" s="42"/>
    </row>
    <row r="23" spans="2:7" s="4" customFormat="1" ht="15" customHeight="1" thickBot="1" x14ac:dyDescent="0.25">
      <c r="B23" s="132" t="s">
        <v>23</v>
      </c>
      <c r="C23" s="133"/>
      <c r="D23" s="133"/>
      <c r="E23" s="133"/>
      <c r="F23" s="133"/>
      <c r="G23" s="134"/>
    </row>
    <row r="24" spans="2:7" s="4" customFormat="1" ht="15" hidden="1" x14ac:dyDescent="0.25">
      <c r="B24" s="89" t="s">
        <v>24</v>
      </c>
      <c r="C24" s="16" t="s">
        <v>25</v>
      </c>
      <c r="D24" s="14"/>
      <c r="E24" s="103"/>
      <c r="F24" s="103">
        <f t="shared" ref="F24:F38" si="0">G24-E24</f>
        <v>0</v>
      </c>
      <c r="G24" s="91"/>
    </row>
    <row r="25" spans="2:7" s="4" customFormat="1" ht="15" x14ac:dyDescent="0.25">
      <c r="B25" s="83" t="s">
        <v>26</v>
      </c>
      <c r="C25" s="7" t="s">
        <v>27</v>
      </c>
      <c r="D25" s="14">
        <v>150</v>
      </c>
      <c r="E25" s="103"/>
      <c r="F25" s="103">
        <f t="shared" si="0"/>
        <v>214.04</v>
      </c>
      <c r="G25" s="91">
        <v>214.04</v>
      </c>
    </row>
    <row r="26" spans="2:7" s="4" customFormat="1" ht="15" x14ac:dyDescent="0.25">
      <c r="B26" s="83" t="s">
        <v>28</v>
      </c>
      <c r="C26" s="7" t="s">
        <v>29</v>
      </c>
      <c r="D26" s="14">
        <v>1900</v>
      </c>
      <c r="E26" s="103">
        <v>119.8</v>
      </c>
      <c r="F26" s="103">
        <f t="shared" si="0"/>
        <v>1567.93</v>
      </c>
      <c r="G26" s="91">
        <v>1687.73</v>
      </c>
    </row>
    <row r="27" spans="2:7" s="4" customFormat="1" ht="22.5" x14ac:dyDescent="0.25">
      <c r="B27" s="83" t="s">
        <v>30</v>
      </c>
      <c r="C27" s="15" t="s">
        <v>31</v>
      </c>
      <c r="D27" s="14">
        <v>162.88999999999999</v>
      </c>
      <c r="E27" s="103">
        <v>162.88999999999999</v>
      </c>
      <c r="F27" s="103">
        <f t="shared" si="0"/>
        <v>0</v>
      </c>
      <c r="G27" s="91">
        <v>162.88999999999999</v>
      </c>
    </row>
    <row r="28" spans="2:7" s="4" customFormat="1" ht="15" customHeight="1" x14ac:dyDescent="0.25">
      <c r="B28" s="83" t="s">
        <v>32</v>
      </c>
      <c r="C28" s="7" t="s">
        <v>33</v>
      </c>
      <c r="D28" s="5">
        <v>2000</v>
      </c>
      <c r="E28" s="104">
        <v>105.7</v>
      </c>
      <c r="F28" s="103">
        <f t="shared" si="0"/>
        <v>1686.8899999999999</v>
      </c>
      <c r="G28" s="84">
        <v>1792.59</v>
      </c>
    </row>
    <row r="29" spans="2:7" s="4" customFormat="1" ht="22.5" x14ac:dyDescent="0.25">
      <c r="B29" s="83" t="s">
        <v>34</v>
      </c>
      <c r="C29" s="15" t="s">
        <v>35</v>
      </c>
      <c r="D29" s="5">
        <v>1000</v>
      </c>
      <c r="E29" s="104"/>
      <c r="F29" s="103">
        <f t="shared" si="0"/>
        <v>720</v>
      </c>
      <c r="G29" s="84">
        <v>720</v>
      </c>
    </row>
    <row r="30" spans="2:7" s="4" customFormat="1" ht="15" hidden="1" customHeight="1" x14ac:dyDescent="0.25">
      <c r="B30" s="83" t="s">
        <v>36</v>
      </c>
      <c r="C30" s="7" t="s">
        <v>37</v>
      </c>
      <c r="D30" s="5"/>
      <c r="E30" s="104"/>
      <c r="F30" s="103">
        <f t="shared" si="0"/>
        <v>0</v>
      </c>
      <c r="G30" s="84"/>
    </row>
    <row r="31" spans="2:7" s="4" customFormat="1" ht="15" customHeight="1" x14ac:dyDescent="0.25">
      <c r="B31" s="83" t="s">
        <v>38</v>
      </c>
      <c r="C31" s="7" t="s">
        <v>39</v>
      </c>
      <c r="D31" s="5">
        <v>700</v>
      </c>
      <c r="E31" s="104"/>
      <c r="F31" s="103">
        <f t="shared" si="0"/>
        <v>550.55999999999995</v>
      </c>
      <c r="G31" s="84">
        <v>550.55999999999995</v>
      </c>
    </row>
    <row r="32" spans="2:7" s="4" customFormat="1" ht="15" customHeight="1" x14ac:dyDescent="0.25">
      <c r="B32" s="83" t="s">
        <v>98</v>
      </c>
      <c r="C32" s="7" t="s">
        <v>40</v>
      </c>
      <c r="D32" s="5">
        <v>1360</v>
      </c>
      <c r="E32" s="104"/>
      <c r="F32" s="103">
        <f t="shared" si="0"/>
        <v>1450.15</v>
      </c>
      <c r="G32" s="84">
        <v>1450.15</v>
      </c>
    </row>
    <row r="33" spans="2:7" s="4" customFormat="1" ht="22.5" hidden="1" x14ac:dyDescent="0.25">
      <c r="B33" s="83" t="s">
        <v>41</v>
      </c>
      <c r="C33" s="15" t="s">
        <v>42</v>
      </c>
      <c r="D33" s="5"/>
      <c r="E33" s="104"/>
      <c r="F33" s="103">
        <f t="shared" si="0"/>
        <v>0</v>
      </c>
      <c r="G33" s="84"/>
    </row>
    <row r="34" spans="2:7" s="4" customFormat="1" ht="15" customHeight="1" x14ac:dyDescent="0.25">
      <c r="B34" s="83" t="s">
        <v>43</v>
      </c>
      <c r="C34" s="7" t="s">
        <v>44</v>
      </c>
      <c r="D34" s="5">
        <v>445</v>
      </c>
      <c r="E34" s="104"/>
      <c r="F34" s="103">
        <f t="shared" si="0"/>
        <v>442.18</v>
      </c>
      <c r="G34" s="84">
        <v>442.18</v>
      </c>
    </row>
    <row r="35" spans="2:7" s="4" customFormat="1" ht="15" x14ac:dyDescent="0.25">
      <c r="B35" s="83" t="s">
        <v>45</v>
      </c>
      <c r="C35" s="7" t="s">
        <v>46</v>
      </c>
      <c r="D35" s="5">
        <v>810</v>
      </c>
      <c r="E35" s="104"/>
      <c r="F35" s="103">
        <f t="shared" si="0"/>
        <v>508</v>
      </c>
      <c r="G35" s="84">
        <v>508</v>
      </c>
    </row>
    <row r="36" spans="2:7" s="4" customFormat="1" ht="22.5" x14ac:dyDescent="0.25">
      <c r="B36" s="83" t="s">
        <v>82</v>
      </c>
      <c r="C36" s="79" t="s">
        <v>83</v>
      </c>
      <c r="D36" s="5">
        <v>104.12</v>
      </c>
      <c r="E36" s="104"/>
      <c r="F36" s="103">
        <f t="shared" si="0"/>
        <v>0</v>
      </c>
      <c r="G36" s="84"/>
    </row>
    <row r="37" spans="2:7" s="4" customFormat="1" ht="15" customHeight="1" x14ac:dyDescent="0.25">
      <c r="B37" s="83" t="s">
        <v>47</v>
      </c>
      <c r="C37" s="7" t="s">
        <v>48</v>
      </c>
      <c r="D37" s="5">
        <v>300</v>
      </c>
      <c r="E37" s="104">
        <v>0</v>
      </c>
      <c r="F37" s="103">
        <f t="shared" si="0"/>
        <v>119.37</v>
      </c>
      <c r="G37" s="84">
        <v>119.37</v>
      </c>
    </row>
    <row r="38" spans="2:7" s="4" customFormat="1" ht="15" customHeight="1" thickBot="1" x14ac:dyDescent="0.3">
      <c r="B38" s="99" t="s">
        <v>49</v>
      </c>
      <c r="C38" s="17" t="s">
        <v>50</v>
      </c>
      <c r="D38" s="5">
        <v>500</v>
      </c>
      <c r="E38" s="104">
        <v>50.33</v>
      </c>
      <c r="F38" s="103">
        <f t="shared" si="0"/>
        <v>486.95</v>
      </c>
      <c r="G38" s="84">
        <v>537.28</v>
      </c>
    </row>
    <row r="39" spans="2:7" s="4" customFormat="1" ht="15" customHeight="1" thickBot="1" x14ac:dyDescent="0.3">
      <c r="B39" s="100"/>
      <c r="C39" s="85" t="s">
        <v>51</v>
      </c>
      <c r="D39" s="86">
        <f>SUM(D23:D38)</f>
        <v>9432.01</v>
      </c>
      <c r="E39" s="97">
        <f>SUM(E24:E38)</f>
        <v>438.71999999999997</v>
      </c>
      <c r="F39" s="97">
        <f>SUM(F24:F38)</f>
        <v>7746.07</v>
      </c>
      <c r="G39" s="98">
        <f>SUM(G24:G38)</f>
        <v>8184.7899999999991</v>
      </c>
    </row>
    <row r="40" spans="2:7" s="4" customFormat="1" ht="1.5" hidden="1" customHeight="1" x14ac:dyDescent="0.25">
      <c r="B40" s="157"/>
      <c r="C40" s="157"/>
      <c r="D40" s="157"/>
      <c r="E40" s="42"/>
      <c r="F40" s="42"/>
      <c r="G40" s="42"/>
    </row>
    <row r="41" spans="2:7" s="4" customFormat="1" ht="15.75" thickBot="1" x14ac:dyDescent="0.3">
      <c r="B41" s="10"/>
      <c r="C41" s="18"/>
      <c r="D41" s="19"/>
      <c r="E41" s="44"/>
      <c r="F41" s="44"/>
      <c r="G41" s="44"/>
    </row>
    <row r="42" spans="2:7" s="4" customFormat="1" ht="15" customHeight="1" thickBot="1" x14ac:dyDescent="0.25">
      <c r="B42" s="132" t="s">
        <v>52</v>
      </c>
      <c r="C42" s="133"/>
      <c r="D42" s="133"/>
      <c r="E42" s="133"/>
      <c r="F42" s="133"/>
      <c r="G42" s="134"/>
    </row>
    <row r="43" spans="2:7" s="4" customFormat="1" ht="23.25" customHeight="1" x14ac:dyDescent="0.25">
      <c r="B43" s="107" t="s">
        <v>99</v>
      </c>
      <c r="C43" s="102" t="s">
        <v>100</v>
      </c>
      <c r="D43" s="14">
        <v>300</v>
      </c>
      <c r="E43" s="105"/>
      <c r="F43" s="103">
        <f t="shared" ref="F43:F44" si="1">G43-E43</f>
        <v>100</v>
      </c>
      <c r="G43" s="108">
        <v>100</v>
      </c>
    </row>
    <row r="44" spans="2:7" s="4" customFormat="1" ht="23.25" customHeight="1" thickBot="1" x14ac:dyDescent="0.3">
      <c r="B44" s="99" t="s">
        <v>74</v>
      </c>
      <c r="C44" s="116" t="s">
        <v>76</v>
      </c>
      <c r="D44" s="117">
        <v>7450</v>
      </c>
      <c r="E44" s="106"/>
      <c r="F44" s="103">
        <f t="shared" si="1"/>
        <v>5970.19</v>
      </c>
      <c r="G44" s="109">
        <v>5970.19</v>
      </c>
    </row>
    <row r="45" spans="2:7" s="4" customFormat="1" ht="15" customHeight="1" thickBot="1" x14ac:dyDescent="0.3">
      <c r="B45" s="118"/>
      <c r="C45" s="119" t="s">
        <v>53</v>
      </c>
      <c r="D45" s="120">
        <f>SUM(D43:D44)</f>
        <v>7750</v>
      </c>
      <c r="E45" s="121">
        <f>SUM(E43:E44)</f>
        <v>0</v>
      </c>
      <c r="F45" s="121">
        <f>SUM(F43:F44)</f>
        <v>6070.19</v>
      </c>
      <c r="G45" s="122">
        <f>SUM(G43:G44)</f>
        <v>6070.19</v>
      </c>
    </row>
    <row r="46" spans="2:7" s="4" customFormat="1" ht="15" customHeight="1" thickBot="1" x14ac:dyDescent="0.3">
      <c r="B46" s="20"/>
      <c r="C46" s="21"/>
      <c r="D46" s="12"/>
      <c r="E46" s="41"/>
      <c r="F46" s="41"/>
      <c r="G46" s="41"/>
    </row>
    <row r="47" spans="2:7" s="4" customFormat="1" ht="15.75" hidden="1" customHeight="1" thickBot="1" x14ac:dyDescent="0.3">
      <c r="B47" s="20"/>
      <c r="C47" s="21"/>
      <c r="D47" s="12"/>
      <c r="E47" s="41"/>
      <c r="F47" s="41"/>
      <c r="G47" s="41"/>
    </row>
    <row r="48" spans="2:7" s="4" customFormat="1" ht="15" customHeight="1" thickBot="1" x14ac:dyDescent="0.25">
      <c r="B48" s="132" t="s">
        <v>54</v>
      </c>
      <c r="C48" s="133"/>
      <c r="D48" s="133"/>
      <c r="E48" s="133"/>
      <c r="F48" s="133"/>
      <c r="G48" s="134"/>
    </row>
    <row r="49" spans="2:7" s="4" customFormat="1" ht="22.5" x14ac:dyDescent="0.2">
      <c r="B49" s="89" t="s">
        <v>55</v>
      </c>
      <c r="C49" s="101" t="s">
        <v>56</v>
      </c>
      <c r="D49" s="56">
        <v>8147</v>
      </c>
      <c r="E49" s="57"/>
      <c r="F49" s="103">
        <f t="shared" ref="F49:F50" si="2">G49-E49</f>
        <v>4244.59</v>
      </c>
      <c r="G49" s="110">
        <v>4244.59</v>
      </c>
    </row>
    <row r="50" spans="2:7" s="4" customFormat="1" ht="27.75" customHeight="1" thickBot="1" x14ac:dyDescent="0.3">
      <c r="B50" s="83" t="s">
        <v>57</v>
      </c>
      <c r="C50" s="53" t="s">
        <v>58</v>
      </c>
      <c r="D50" s="54">
        <v>8621.07</v>
      </c>
      <c r="E50" s="55"/>
      <c r="F50" s="103">
        <f t="shared" si="2"/>
        <v>80</v>
      </c>
      <c r="G50" s="111">
        <v>80</v>
      </c>
    </row>
    <row r="51" spans="2:7" s="4" customFormat="1" ht="15.75" hidden="1" thickBot="1" x14ac:dyDescent="0.3">
      <c r="B51" s="83" t="s">
        <v>59</v>
      </c>
      <c r="C51" s="7" t="s">
        <v>60</v>
      </c>
      <c r="D51" s="14">
        <v>0</v>
      </c>
      <c r="E51" s="43"/>
      <c r="F51" s="43"/>
      <c r="G51" s="91"/>
    </row>
    <row r="52" spans="2:7" s="4" customFormat="1" ht="22.5" hidden="1" x14ac:dyDescent="0.25">
      <c r="B52" s="83" t="s">
        <v>86</v>
      </c>
      <c r="C52" s="79" t="s">
        <v>87</v>
      </c>
      <c r="D52" s="14"/>
      <c r="E52" s="43"/>
      <c r="F52" s="43"/>
      <c r="G52" s="91"/>
    </row>
    <row r="53" spans="2:7" s="4" customFormat="1" ht="15" hidden="1" x14ac:dyDescent="0.25">
      <c r="B53" s="83">
        <v>275</v>
      </c>
      <c r="C53" s="7" t="s">
        <v>77</v>
      </c>
      <c r="D53" s="14"/>
      <c r="E53" s="43"/>
      <c r="F53" s="43"/>
      <c r="G53" s="91"/>
    </row>
    <row r="54" spans="2:7" s="4" customFormat="1" ht="15" hidden="1" x14ac:dyDescent="0.25">
      <c r="B54" s="83" t="s">
        <v>84</v>
      </c>
      <c r="C54" s="79" t="s">
        <v>85</v>
      </c>
      <c r="D54" s="14"/>
      <c r="E54" s="43"/>
      <c r="F54" s="43"/>
      <c r="G54" s="91"/>
    </row>
    <row r="55" spans="2:7" s="4" customFormat="1" ht="15.75" hidden="1" thickBot="1" x14ac:dyDescent="0.3">
      <c r="B55" s="83">
        <v>276</v>
      </c>
      <c r="C55" s="81" t="s">
        <v>88</v>
      </c>
      <c r="D55" s="14"/>
      <c r="E55" s="43"/>
      <c r="F55" s="43"/>
      <c r="G55" s="91"/>
    </row>
    <row r="56" spans="2:7" ht="15" customHeight="1" thickBot="1" x14ac:dyDescent="0.3">
      <c r="B56" s="112"/>
      <c r="C56" s="8" t="s">
        <v>61</v>
      </c>
      <c r="D56" s="9">
        <f>SUM(D49:D55)</f>
        <v>16768.07</v>
      </c>
      <c r="E56" s="58">
        <f>SUM(E49:E55)</f>
        <v>0</v>
      </c>
      <c r="F56" s="58">
        <f>SUM(F49:F55)</f>
        <v>4324.59</v>
      </c>
      <c r="G56" s="113">
        <f>SUM(G49:G55)</f>
        <v>4324.59</v>
      </c>
    </row>
    <row r="57" spans="2:7" ht="15" customHeight="1" thickBot="1" x14ac:dyDescent="0.3">
      <c r="B57" s="82"/>
      <c r="C57" s="114" t="s">
        <v>62</v>
      </c>
      <c r="D57" s="115">
        <f>D21+D39+D45+D56</f>
        <v>82648.080000000016</v>
      </c>
      <c r="E57" s="59">
        <f>E21+E39+E45+E56</f>
        <v>6079.89</v>
      </c>
      <c r="F57" s="59">
        <f>F21+F39+F45+F56</f>
        <v>59697.989999999991</v>
      </c>
      <c r="G57" s="59">
        <f>G21+G39+G45+G56</f>
        <v>65777.88</v>
      </c>
    </row>
    <row r="58" spans="2:7" ht="15" customHeight="1" x14ac:dyDescent="0.25">
      <c r="B58" s="22"/>
      <c r="C58" s="22"/>
      <c r="D58" s="12"/>
      <c r="E58" s="45"/>
      <c r="F58" s="45"/>
      <c r="G58" s="45"/>
    </row>
    <row r="59" spans="2:7" ht="15" customHeight="1" x14ac:dyDescent="0.25">
      <c r="B59" s="22"/>
      <c r="C59" s="22"/>
      <c r="D59" s="12"/>
      <c r="E59" s="45"/>
      <c r="F59" s="45"/>
      <c r="G59" s="45"/>
    </row>
    <row r="60" spans="2:7" ht="15" customHeight="1" x14ac:dyDescent="0.25">
      <c r="B60" s="22"/>
      <c r="C60" s="22"/>
      <c r="D60" s="12"/>
      <c r="E60" s="45"/>
      <c r="F60" s="45"/>
      <c r="G60" s="45"/>
    </row>
    <row r="61" spans="2:7" ht="15" customHeight="1" x14ac:dyDescent="0.25">
      <c r="B61" s="22"/>
      <c r="C61" s="22"/>
      <c r="D61" s="12"/>
      <c r="E61" s="45"/>
      <c r="F61" s="45"/>
      <c r="G61" s="45"/>
    </row>
    <row r="62" spans="2:7" ht="15" customHeight="1" x14ac:dyDescent="0.25">
      <c r="B62" s="22"/>
      <c r="C62" s="22"/>
      <c r="D62" s="12"/>
      <c r="E62" s="45"/>
      <c r="F62" s="45"/>
      <c r="G62" s="45"/>
    </row>
    <row r="63" spans="2:7" ht="15" customHeight="1" x14ac:dyDescent="0.25">
      <c r="B63" s="22"/>
      <c r="C63" s="22"/>
      <c r="D63" s="12"/>
      <c r="E63" s="45"/>
      <c r="F63" s="45"/>
      <c r="G63" s="45"/>
    </row>
    <row r="64" spans="2:7" ht="15" customHeight="1" x14ac:dyDescent="0.25">
      <c r="B64" s="22"/>
      <c r="C64" s="22"/>
      <c r="D64" s="12"/>
      <c r="E64" s="45"/>
      <c r="F64" s="45"/>
      <c r="G64" s="45"/>
    </row>
    <row r="65" spans="2:16" ht="15.75" x14ac:dyDescent="0.25">
      <c r="B65" s="23"/>
      <c r="C65" s="24"/>
      <c r="D65" s="25"/>
      <c r="E65" s="46"/>
      <c r="F65" s="46"/>
      <c r="G65" s="46"/>
      <c r="H65" s="26"/>
      <c r="I65" s="26"/>
      <c r="J65" s="26"/>
      <c r="K65" s="26"/>
      <c r="L65" s="26"/>
      <c r="M65" s="26"/>
      <c r="N65" s="26"/>
      <c r="O65" s="26"/>
      <c r="P65" s="26"/>
    </row>
    <row r="66" spans="2:16" ht="16.5" thickBot="1" x14ac:dyDescent="0.3">
      <c r="B66" s="27"/>
      <c r="C66" s="153" t="s">
        <v>101</v>
      </c>
      <c r="D66" s="153"/>
      <c r="E66" s="45"/>
      <c r="F66" s="45"/>
      <c r="G66" s="45"/>
      <c r="H66" s="26"/>
      <c r="I66" s="26"/>
      <c r="J66" s="26"/>
      <c r="K66" s="26"/>
      <c r="L66" s="26"/>
      <c r="M66" s="26"/>
      <c r="N66" s="26"/>
      <c r="O66" s="26"/>
      <c r="P66" s="26"/>
    </row>
    <row r="67" spans="2:16" ht="16.5" thickBot="1" x14ac:dyDescent="0.25">
      <c r="B67" s="28"/>
      <c r="C67" s="60" t="s">
        <v>63</v>
      </c>
      <c r="D67" s="61" t="s">
        <v>102</v>
      </c>
      <c r="E67" s="47"/>
      <c r="F67" s="47"/>
      <c r="G67" s="47"/>
    </row>
    <row r="68" spans="2:16" ht="15" x14ac:dyDescent="0.2">
      <c r="B68" s="28"/>
      <c r="C68" s="62" t="s">
        <v>92</v>
      </c>
      <c r="D68" s="63"/>
      <c r="E68" s="47"/>
      <c r="F68" s="47"/>
      <c r="G68" s="47"/>
    </row>
    <row r="69" spans="2:16" ht="15" x14ac:dyDescent="0.2">
      <c r="B69" s="28"/>
      <c r="C69" s="64" t="s">
        <v>103</v>
      </c>
      <c r="D69" s="65">
        <v>18500</v>
      </c>
      <c r="E69" s="47"/>
      <c r="F69" s="47"/>
      <c r="G69" s="47"/>
    </row>
    <row r="70" spans="2:16" ht="15" x14ac:dyDescent="0.2">
      <c r="B70" s="28"/>
      <c r="C70" s="64" t="s">
        <v>104</v>
      </c>
      <c r="D70" s="63">
        <v>13000</v>
      </c>
      <c r="E70" s="47"/>
      <c r="F70" s="47"/>
      <c r="G70" s="47"/>
    </row>
    <row r="71" spans="2:16" ht="15.75" thickBot="1" x14ac:dyDescent="0.25">
      <c r="B71" s="28"/>
      <c r="C71" s="64" t="s">
        <v>105</v>
      </c>
      <c r="D71" s="65">
        <v>3500</v>
      </c>
      <c r="E71" s="47"/>
      <c r="F71" s="47"/>
      <c r="G71" s="47"/>
    </row>
    <row r="72" spans="2:16" ht="16.5" thickBot="1" x14ac:dyDescent="0.3">
      <c r="B72" s="28"/>
      <c r="C72" s="66"/>
      <c r="D72" s="67">
        <f>SUM(D69:D71)</f>
        <v>35000</v>
      </c>
      <c r="E72" s="48"/>
      <c r="F72" s="48"/>
      <c r="G72" s="48"/>
    </row>
    <row r="73" spans="2:16" ht="15.75" x14ac:dyDescent="0.25">
      <c r="B73" s="28"/>
      <c r="C73" s="62"/>
      <c r="D73" s="70"/>
      <c r="E73" s="47"/>
      <c r="F73" s="47"/>
      <c r="G73" s="47"/>
    </row>
    <row r="74" spans="2:16" ht="15.75" thickBot="1" x14ac:dyDescent="0.25">
      <c r="B74" s="28"/>
      <c r="C74" s="62" t="s">
        <v>64</v>
      </c>
      <c r="D74" s="68"/>
      <c r="E74" s="47"/>
      <c r="F74" s="47"/>
      <c r="G74" s="47"/>
    </row>
    <row r="75" spans="2:16" ht="16.5" thickBot="1" x14ac:dyDescent="0.3">
      <c r="B75" s="28"/>
      <c r="C75" s="69" t="s">
        <v>75</v>
      </c>
      <c r="D75" s="123">
        <f>G5</f>
        <v>16730</v>
      </c>
      <c r="E75" s="47"/>
      <c r="F75" s="47"/>
      <c r="G75" s="47"/>
    </row>
    <row r="76" spans="2:16" ht="15.75" x14ac:dyDescent="0.25">
      <c r="B76" s="28"/>
      <c r="C76" s="62"/>
      <c r="D76" s="70"/>
      <c r="E76" s="47"/>
      <c r="F76" s="47"/>
      <c r="G76" s="47"/>
    </row>
    <row r="77" spans="2:16" ht="15.75" x14ac:dyDescent="0.25">
      <c r="B77" s="28"/>
      <c r="C77" s="62" t="s">
        <v>106</v>
      </c>
      <c r="D77" s="70"/>
      <c r="E77" s="47"/>
      <c r="F77" s="47"/>
      <c r="G77" s="47"/>
    </row>
    <row r="78" spans="2:16" ht="15.75" x14ac:dyDescent="0.25">
      <c r="B78" s="28"/>
      <c r="C78" s="125" t="s">
        <v>107</v>
      </c>
      <c r="D78" s="126">
        <v>7391.77</v>
      </c>
      <c r="E78" s="47"/>
      <c r="F78" s="47"/>
      <c r="G78" s="47"/>
    </row>
    <row r="79" spans="2:16" ht="15.75" thickBot="1" x14ac:dyDescent="0.25">
      <c r="B79" s="28"/>
      <c r="C79" s="125" t="s">
        <v>108</v>
      </c>
      <c r="D79" s="127">
        <v>608.9</v>
      </c>
      <c r="E79" s="47"/>
      <c r="F79" s="47"/>
      <c r="G79" s="47"/>
    </row>
    <row r="80" spans="2:16" ht="15.75" thickBot="1" x14ac:dyDescent="0.25">
      <c r="B80" s="28"/>
      <c r="C80" s="69"/>
      <c r="D80" s="124">
        <f>SUM(D78:D79)</f>
        <v>8000.67</v>
      </c>
      <c r="E80" s="47"/>
      <c r="F80" s="47"/>
      <c r="G80" s="47"/>
    </row>
    <row r="81" spans="2:7" ht="15.75" thickBot="1" x14ac:dyDescent="0.25">
      <c r="B81" s="28"/>
      <c r="C81" s="69"/>
      <c r="D81" s="63"/>
      <c r="E81" s="47"/>
      <c r="F81" s="47"/>
      <c r="G81" s="47"/>
    </row>
    <row r="82" spans="2:7" ht="16.5" thickBot="1" x14ac:dyDescent="0.3">
      <c r="B82" s="28"/>
      <c r="C82" s="71" t="s">
        <v>65</v>
      </c>
      <c r="D82" s="123">
        <f>D80+D75+D72</f>
        <v>59730.67</v>
      </c>
      <c r="E82" s="47"/>
      <c r="F82" s="47"/>
      <c r="G82" s="47"/>
    </row>
    <row r="83" spans="2:7" ht="16.5" thickBot="1" x14ac:dyDescent="0.3">
      <c r="B83" s="28"/>
      <c r="C83" s="71" t="s">
        <v>109</v>
      </c>
      <c r="D83" s="77">
        <f>E7</f>
        <v>10198.08</v>
      </c>
      <c r="E83" s="47"/>
      <c r="F83" s="47"/>
      <c r="G83" s="47"/>
    </row>
    <row r="84" spans="2:7" ht="16.5" thickBot="1" x14ac:dyDescent="0.3">
      <c r="B84" s="28"/>
      <c r="C84" s="72" t="s">
        <v>66</v>
      </c>
      <c r="D84" s="73">
        <f>SUM(D82:D83)</f>
        <v>69928.75</v>
      </c>
      <c r="E84" s="47"/>
      <c r="F84" s="47"/>
      <c r="G84" s="47"/>
    </row>
    <row r="85" spans="2:7" ht="16.5" thickBot="1" x14ac:dyDescent="0.25">
      <c r="B85" s="28"/>
      <c r="C85" s="75" t="s">
        <v>67</v>
      </c>
      <c r="D85" s="63"/>
      <c r="E85" s="47"/>
      <c r="F85" s="47"/>
      <c r="G85" s="47"/>
    </row>
    <row r="86" spans="2:7" ht="16.5" thickBot="1" x14ac:dyDescent="0.25">
      <c r="B86" s="28"/>
      <c r="C86" s="76" t="s">
        <v>68</v>
      </c>
      <c r="D86" s="61" t="s">
        <v>102</v>
      </c>
      <c r="E86" s="47"/>
      <c r="F86" s="47"/>
      <c r="G86" s="47"/>
    </row>
    <row r="87" spans="2:7" ht="15.75" x14ac:dyDescent="0.2">
      <c r="B87" s="28"/>
      <c r="C87" s="75" t="s">
        <v>69</v>
      </c>
      <c r="D87" s="65">
        <f>G21+G39</f>
        <v>55383.1</v>
      </c>
      <c r="E87" s="47"/>
      <c r="F87" s="47"/>
      <c r="G87" s="47"/>
    </row>
    <row r="88" spans="2:7" ht="15.75" x14ac:dyDescent="0.2">
      <c r="B88" s="28"/>
      <c r="C88" s="75" t="s">
        <v>70</v>
      </c>
      <c r="D88" s="65">
        <f>G45</f>
        <v>6070.19</v>
      </c>
      <c r="E88" s="47"/>
      <c r="F88" s="47"/>
      <c r="G88" s="47"/>
    </row>
    <row r="89" spans="2:7" ht="16.5" thickBot="1" x14ac:dyDescent="0.25">
      <c r="B89" s="28"/>
      <c r="C89" s="75" t="s">
        <v>71</v>
      </c>
      <c r="D89" s="65">
        <f>G56</f>
        <v>4324.59</v>
      </c>
      <c r="E89" s="47"/>
      <c r="F89" s="47"/>
      <c r="G89" s="47"/>
    </row>
    <row r="90" spans="2:7" ht="16.5" thickBot="1" x14ac:dyDescent="0.3">
      <c r="B90" s="28"/>
      <c r="C90" s="72" t="s">
        <v>72</v>
      </c>
      <c r="D90" s="73">
        <f>SUM(D87:D89)</f>
        <v>65777.88</v>
      </c>
      <c r="E90" s="47"/>
      <c r="F90" s="47"/>
      <c r="G90" s="47"/>
    </row>
    <row r="91" spans="2:7" ht="16.5" thickBot="1" x14ac:dyDescent="0.3">
      <c r="B91" s="28"/>
      <c r="C91" s="72" t="s">
        <v>73</v>
      </c>
      <c r="D91" s="78">
        <f>SUM(D90:D90)</f>
        <v>65777.88</v>
      </c>
      <c r="E91" s="47"/>
      <c r="F91" s="47"/>
      <c r="G91" s="47"/>
    </row>
    <row r="92" spans="2:7" ht="16.5" thickBot="1" x14ac:dyDescent="0.25">
      <c r="B92" s="28"/>
      <c r="C92" s="30"/>
      <c r="D92" s="25"/>
      <c r="E92" s="47"/>
      <c r="F92" s="47"/>
      <c r="G92" s="47"/>
    </row>
    <row r="93" spans="2:7" ht="16.5" thickBot="1" x14ac:dyDescent="0.3">
      <c r="B93" s="28"/>
      <c r="C93" s="32" t="s">
        <v>110</v>
      </c>
      <c r="D93" s="29">
        <f>D84-D91</f>
        <v>4150.8699999999953</v>
      </c>
      <c r="E93" s="47"/>
      <c r="F93" s="47"/>
      <c r="G93" s="47"/>
    </row>
    <row r="94" spans="2:7" ht="15.75" x14ac:dyDescent="0.2">
      <c r="B94" s="31"/>
      <c r="C94" s="33"/>
      <c r="D94" s="34"/>
      <c r="E94" s="47"/>
      <c r="F94" s="47"/>
      <c r="G94" s="47"/>
    </row>
    <row r="95" spans="2:7" x14ac:dyDescent="0.2">
      <c r="B95" s="74" t="s">
        <v>113</v>
      </c>
      <c r="C95" s="33"/>
      <c r="D95" s="34"/>
      <c r="E95" s="47"/>
      <c r="F95" s="47"/>
      <c r="G95" s="47"/>
    </row>
    <row r="96" spans="2:7" x14ac:dyDescent="0.2">
      <c r="B96" s="33"/>
      <c r="C96" s="33"/>
      <c r="D96" s="34"/>
      <c r="E96" s="47"/>
      <c r="F96" s="47"/>
      <c r="G96" s="47"/>
    </row>
    <row r="97" spans="2:16" x14ac:dyDescent="0.2">
      <c r="B97" s="33"/>
      <c r="D97" s="36"/>
      <c r="E97" s="47"/>
      <c r="F97" s="47"/>
      <c r="G97" s="47"/>
    </row>
    <row r="98" spans="2:16" ht="15" x14ac:dyDescent="0.2">
      <c r="B98" s="35" t="s">
        <v>111</v>
      </c>
      <c r="D98" s="36"/>
      <c r="E98" s="47"/>
      <c r="F98" s="47"/>
      <c r="G98" s="47"/>
    </row>
    <row r="99" spans="2:16" ht="15.75" x14ac:dyDescent="0.25">
      <c r="B99" s="4"/>
      <c r="D99" s="36"/>
      <c r="E99" s="49"/>
      <c r="F99" s="49"/>
      <c r="G99" s="49"/>
      <c r="H99" s="26"/>
      <c r="I99" s="26"/>
      <c r="J99" s="26"/>
      <c r="K99" s="26"/>
      <c r="L99" s="26"/>
      <c r="M99" s="26"/>
      <c r="N99" s="26"/>
      <c r="O99" s="26"/>
      <c r="P99" s="26"/>
    </row>
    <row r="100" spans="2:16" ht="15.75" x14ac:dyDescent="0.25">
      <c r="B100" s="4"/>
      <c r="D100" s="39"/>
      <c r="E100" s="49"/>
      <c r="F100" s="49"/>
      <c r="G100" s="49"/>
      <c r="H100" s="26"/>
      <c r="I100" s="26"/>
      <c r="J100" s="26"/>
      <c r="K100" s="26"/>
      <c r="L100" s="26"/>
      <c r="M100" s="26"/>
      <c r="N100" s="26"/>
      <c r="O100" s="26"/>
      <c r="P100" s="26"/>
    </row>
    <row r="101" spans="2:16" ht="15.75" x14ac:dyDescent="0.25">
      <c r="B101" s="38"/>
      <c r="D101" s="39"/>
      <c r="E101" s="49"/>
      <c r="F101" s="49"/>
      <c r="G101" s="49"/>
      <c r="H101" s="26"/>
      <c r="I101" s="26"/>
      <c r="J101" s="26"/>
      <c r="K101" s="26"/>
      <c r="L101" s="26"/>
      <c r="M101" s="26"/>
      <c r="N101" s="26"/>
      <c r="O101" s="26"/>
      <c r="P101" s="26"/>
    </row>
    <row r="102" spans="2:16" ht="15.75" x14ac:dyDescent="0.25">
      <c r="B102" s="35" t="s">
        <v>112</v>
      </c>
      <c r="C102" s="30"/>
      <c r="D102" s="25"/>
      <c r="E102" s="50"/>
      <c r="F102" s="50"/>
      <c r="G102" s="50"/>
      <c r="H102" s="26"/>
      <c r="I102" s="26"/>
      <c r="J102" s="26"/>
      <c r="K102" s="26"/>
      <c r="L102" s="26"/>
      <c r="M102" s="26"/>
      <c r="N102" s="26"/>
      <c r="O102" s="26"/>
      <c r="P102" s="26"/>
    </row>
    <row r="103" spans="2:16" ht="15.75" x14ac:dyDescent="0.25">
      <c r="B103" s="32"/>
      <c r="C103" s="30"/>
      <c r="D103" s="25"/>
      <c r="E103" s="50"/>
      <c r="F103" s="50"/>
      <c r="G103" s="50"/>
      <c r="H103" s="26"/>
      <c r="I103" s="26"/>
      <c r="J103" s="26"/>
      <c r="K103" s="26"/>
      <c r="L103" s="26"/>
      <c r="M103" s="26"/>
      <c r="N103" s="26"/>
      <c r="O103" s="26"/>
      <c r="P103" s="26"/>
    </row>
    <row r="104" spans="2:16" ht="15" x14ac:dyDescent="0.2">
      <c r="B104" s="37"/>
      <c r="C104" s="40"/>
      <c r="E104" s="51"/>
      <c r="F104" s="51"/>
      <c r="G104" s="51"/>
      <c r="H104" s="26"/>
      <c r="I104" s="26"/>
      <c r="J104" s="26"/>
      <c r="K104" s="26"/>
      <c r="L104" s="26"/>
      <c r="M104" s="26"/>
      <c r="N104" s="26"/>
      <c r="O104" s="26"/>
      <c r="P104" s="26"/>
    </row>
    <row r="105" spans="2:16" x14ac:dyDescent="0.2">
      <c r="B105" s="28"/>
      <c r="C105" s="33"/>
      <c r="D105" s="34"/>
      <c r="E105" s="47"/>
      <c r="F105" s="47"/>
      <c r="G105" s="47"/>
    </row>
    <row r="106" spans="2:16" x14ac:dyDescent="0.2">
      <c r="B106" s="28"/>
      <c r="C106" s="33"/>
      <c r="D106" s="34"/>
      <c r="E106" s="47"/>
      <c r="F106" s="47"/>
      <c r="G106" s="47"/>
    </row>
    <row r="107" spans="2:16" x14ac:dyDescent="0.2">
      <c r="B107" s="28"/>
      <c r="C107" s="33"/>
      <c r="D107" s="34"/>
      <c r="E107" s="47"/>
      <c r="F107" s="47"/>
      <c r="G107" s="47"/>
    </row>
    <row r="108" spans="2:16" x14ac:dyDescent="0.2">
      <c r="B108" s="28"/>
      <c r="C108" s="33"/>
      <c r="D108" s="34"/>
      <c r="E108" s="47"/>
      <c r="F108" s="47"/>
      <c r="G108" s="47"/>
    </row>
    <row r="109" spans="2:16" x14ac:dyDescent="0.2">
      <c r="B109" s="28"/>
      <c r="C109" s="33"/>
      <c r="D109" s="34"/>
      <c r="E109" s="47"/>
      <c r="F109" s="47"/>
      <c r="G109" s="47"/>
    </row>
    <row r="110" spans="2:16" x14ac:dyDescent="0.2">
      <c r="B110" s="28"/>
      <c r="C110" s="33"/>
      <c r="D110" s="34"/>
      <c r="E110" s="47"/>
      <c r="F110" s="47"/>
      <c r="G110" s="47"/>
    </row>
    <row r="111" spans="2:16" x14ac:dyDescent="0.2">
      <c r="B111" s="28"/>
      <c r="C111" s="33"/>
      <c r="D111" s="34"/>
      <c r="E111" s="47"/>
      <c r="F111" s="47"/>
      <c r="G111" s="47"/>
    </row>
    <row r="112" spans="2:16" x14ac:dyDescent="0.2">
      <c r="B112" s="28"/>
      <c r="C112" s="33"/>
      <c r="D112" s="34"/>
      <c r="E112" s="47"/>
      <c r="F112" s="47"/>
      <c r="G112" s="47"/>
    </row>
    <row r="113" spans="2:7" x14ac:dyDescent="0.2">
      <c r="B113" s="28"/>
      <c r="C113" s="33"/>
      <c r="D113" s="34"/>
      <c r="E113" s="47"/>
      <c r="F113" s="47"/>
      <c r="G113" s="47"/>
    </row>
    <row r="114" spans="2:7" x14ac:dyDescent="0.2">
      <c r="B114" s="28"/>
      <c r="C114" s="33"/>
      <c r="D114" s="34"/>
      <c r="E114" s="47"/>
      <c r="F114" s="47"/>
      <c r="G114" s="47"/>
    </row>
    <row r="115" spans="2:7" x14ac:dyDescent="0.2">
      <c r="B115" s="28"/>
      <c r="C115" s="33"/>
      <c r="D115" s="34"/>
      <c r="E115" s="47"/>
      <c r="F115" s="47"/>
      <c r="G115" s="47"/>
    </row>
    <row r="116" spans="2:7" x14ac:dyDescent="0.2">
      <c r="B116" s="28"/>
      <c r="C116" s="33"/>
      <c r="D116" s="34"/>
      <c r="E116" s="47"/>
      <c r="F116" s="47"/>
      <c r="G116" s="47"/>
    </row>
    <row r="117" spans="2:7" x14ac:dyDescent="0.2">
      <c r="B117" s="28"/>
      <c r="C117" s="33"/>
      <c r="D117" s="34"/>
      <c r="E117" s="47"/>
      <c r="F117" s="47"/>
      <c r="G117" s="47"/>
    </row>
    <row r="118" spans="2:7" x14ac:dyDescent="0.2">
      <c r="B118" s="28"/>
      <c r="C118" s="33"/>
      <c r="D118" s="34"/>
      <c r="E118" s="47"/>
      <c r="F118" s="47"/>
      <c r="G118" s="47"/>
    </row>
    <row r="119" spans="2:7" x14ac:dyDescent="0.2">
      <c r="B119" s="28"/>
      <c r="C119" s="33"/>
      <c r="D119" s="34"/>
      <c r="E119" s="47"/>
      <c r="F119" s="47"/>
      <c r="G119" s="47"/>
    </row>
    <row r="120" spans="2:7" x14ac:dyDescent="0.2">
      <c r="B120" s="28"/>
      <c r="C120" s="33"/>
      <c r="D120" s="34"/>
      <c r="E120" s="47"/>
      <c r="F120" s="47"/>
      <c r="G120" s="47"/>
    </row>
    <row r="121" spans="2:7" x14ac:dyDescent="0.2">
      <c r="B121" s="28"/>
      <c r="C121" s="33"/>
      <c r="D121" s="34"/>
      <c r="E121" s="47"/>
      <c r="F121" s="47"/>
      <c r="G121" s="47"/>
    </row>
    <row r="122" spans="2:7" x14ac:dyDescent="0.2">
      <c r="B122" s="28"/>
      <c r="C122" s="33"/>
      <c r="D122" s="34"/>
      <c r="E122" s="47"/>
      <c r="F122" s="47"/>
      <c r="G122" s="47"/>
    </row>
    <row r="123" spans="2:7" x14ac:dyDescent="0.2">
      <c r="B123" s="28"/>
      <c r="C123" s="33"/>
      <c r="D123" s="34"/>
      <c r="E123" s="47"/>
      <c r="F123" s="47"/>
      <c r="G123" s="47"/>
    </row>
    <row r="124" spans="2:7" x14ac:dyDescent="0.2">
      <c r="B124" s="28"/>
      <c r="C124" s="33"/>
      <c r="D124" s="34"/>
      <c r="E124" s="47"/>
      <c r="F124" s="47"/>
      <c r="G124" s="47"/>
    </row>
    <row r="125" spans="2:7" x14ac:dyDescent="0.2">
      <c r="B125" s="28"/>
      <c r="C125" s="33"/>
      <c r="D125" s="34"/>
      <c r="E125" s="47"/>
      <c r="F125" s="47"/>
      <c r="G125" s="47"/>
    </row>
    <row r="126" spans="2:7" x14ac:dyDescent="0.2">
      <c r="B126" s="28"/>
      <c r="C126" s="33"/>
      <c r="D126" s="34"/>
      <c r="E126" s="47"/>
      <c r="F126" s="47"/>
      <c r="G126" s="47"/>
    </row>
    <row r="127" spans="2:7" x14ac:dyDescent="0.2">
      <c r="B127" s="28"/>
      <c r="C127" s="33"/>
      <c r="D127" s="34"/>
      <c r="E127" s="47"/>
      <c r="F127" s="47"/>
      <c r="G127" s="47"/>
    </row>
    <row r="128" spans="2:7" x14ac:dyDescent="0.2">
      <c r="B128" s="28"/>
      <c r="C128" s="33"/>
      <c r="D128" s="34"/>
      <c r="E128" s="47"/>
      <c r="F128" s="47"/>
      <c r="G128" s="47"/>
    </row>
    <row r="129" spans="2:7" x14ac:dyDescent="0.2">
      <c r="B129" s="28"/>
      <c r="C129" s="33"/>
      <c r="D129" s="34"/>
      <c r="E129" s="47"/>
      <c r="F129" s="47"/>
      <c r="G129" s="47"/>
    </row>
    <row r="130" spans="2:7" x14ac:dyDescent="0.2">
      <c r="B130" s="28"/>
      <c r="C130" s="33"/>
      <c r="D130" s="34"/>
      <c r="E130" s="47"/>
      <c r="F130" s="47"/>
      <c r="G130" s="47"/>
    </row>
    <row r="131" spans="2:7" x14ac:dyDescent="0.2">
      <c r="B131" s="28"/>
      <c r="C131" s="33"/>
      <c r="D131" s="34"/>
      <c r="E131" s="47"/>
      <c r="F131" s="47"/>
      <c r="G131" s="47"/>
    </row>
    <row r="132" spans="2:7" x14ac:dyDescent="0.2">
      <c r="B132" s="28"/>
      <c r="C132" s="33"/>
      <c r="D132" s="34"/>
      <c r="E132" s="47"/>
      <c r="F132" s="47"/>
      <c r="G132" s="47"/>
    </row>
    <row r="133" spans="2:7" x14ac:dyDescent="0.2">
      <c r="B133" s="28"/>
      <c r="C133" s="33"/>
      <c r="D133" s="34"/>
      <c r="E133" s="47"/>
      <c r="F133" s="47"/>
      <c r="G133" s="47"/>
    </row>
    <row r="134" spans="2:7" x14ac:dyDescent="0.2">
      <c r="B134" s="28"/>
      <c r="C134" s="33"/>
      <c r="D134" s="34"/>
      <c r="E134" s="47"/>
      <c r="F134" s="47"/>
      <c r="G134" s="47"/>
    </row>
    <row r="135" spans="2:7" x14ac:dyDescent="0.2">
      <c r="B135" s="28"/>
      <c r="C135" s="33"/>
      <c r="D135" s="34"/>
      <c r="E135" s="47"/>
      <c r="F135" s="47"/>
      <c r="G135" s="47"/>
    </row>
    <row r="136" spans="2:7" x14ac:dyDescent="0.2">
      <c r="B136" s="28"/>
      <c r="C136" s="33"/>
      <c r="D136" s="34"/>
      <c r="E136" s="47"/>
      <c r="F136" s="47"/>
      <c r="G136" s="47"/>
    </row>
    <row r="137" spans="2:7" x14ac:dyDescent="0.2">
      <c r="B137" s="28"/>
      <c r="C137" s="33"/>
      <c r="D137" s="34"/>
      <c r="E137" s="47"/>
      <c r="F137" s="47"/>
      <c r="G137" s="47"/>
    </row>
    <row r="138" spans="2:7" x14ac:dyDescent="0.2">
      <c r="B138" s="28"/>
      <c r="C138" s="33"/>
      <c r="D138" s="34"/>
      <c r="E138" s="47"/>
      <c r="F138" s="47"/>
      <c r="G138" s="47"/>
    </row>
    <row r="139" spans="2:7" x14ac:dyDescent="0.2">
      <c r="B139" s="28"/>
      <c r="C139" s="33"/>
      <c r="D139" s="34"/>
      <c r="E139" s="47"/>
      <c r="F139" s="47"/>
      <c r="G139" s="47"/>
    </row>
    <row r="140" spans="2:7" x14ac:dyDescent="0.2">
      <c r="B140" s="28"/>
      <c r="C140" s="33"/>
      <c r="D140" s="34"/>
      <c r="E140" s="47"/>
      <c r="F140" s="47"/>
      <c r="G140" s="47"/>
    </row>
    <row r="141" spans="2:7" x14ac:dyDescent="0.2">
      <c r="B141" s="28"/>
      <c r="C141" s="33"/>
      <c r="D141" s="34"/>
      <c r="E141" s="47"/>
      <c r="F141" s="47"/>
      <c r="G141" s="47"/>
    </row>
    <row r="142" spans="2:7" x14ac:dyDescent="0.2">
      <c r="B142" s="28"/>
      <c r="C142" s="33"/>
      <c r="D142" s="34"/>
      <c r="E142" s="47"/>
      <c r="F142" s="47"/>
      <c r="G142" s="47"/>
    </row>
    <row r="143" spans="2:7" x14ac:dyDescent="0.2">
      <c r="B143" s="28"/>
      <c r="C143" s="33"/>
      <c r="D143" s="34"/>
      <c r="E143" s="47"/>
      <c r="F143" s="47"/>
      <c r="G143" s="47"/>
    </row>
    <row r="144" spans="2:7" x14ac:dyDescent="0.2">
      <c r="B144" s="28"/>
      <c r="C144" s="33"/>
      <c r="D144" s="34"/>
      <c r="E144" s="47"/>
      <c r="F144" s="47"/>
      <c r="G144" s="47"/>
    </row>
    <row r="145" spans="2:7" x14ac:dyDescent="0.2">
      <c r="B145" s="28"/>
      <c r="C145" s="33"/>
      <c r="D145" s="34"/>
      <c r="E145" s="47"/>
      <c r="F145" s="47"/>
      <c r="G145" s="47"/>
    </row>
    <row r="146" spans="2:7" x14ac:dyDescent="0.2">
      <c r="B146" s="28"/>
      <c r="C146" s="33"/>
      <c r="D146" s="34"/>
      <c r="E146" s="47"/>
      <c r="F146" s="47"/>
      <c r="G146" s="47"/>
    </row>
    <row r="147" spans="2:7" x14ac:dyDescent="0.2">
      <c r="B147" s="28"/>
      <c r="C147" s="33"/>
      <c r="D147" s="34"/>
      <c r="E147" s="47"/>
      <c r="F147" s="47"/>
      <c r="G147" s="47"/>
    </row>
    <row r="148" spans="2:7" x14ac:dyDescent="0.2">
      <c r="B148" s="28"/>
      <c r="C148" s="33"/>
      <c r="D148" s="34"/>
      <c r="E148" s="47"/>
      <c r="F148" s="47"/>
      <c r="G148" s="47"/>
    </row>
    <row r="149" spans="2:7" x14ac:dyDescent="0.2">
      <c r="B149" s="28"/>
      <c r="C149" s="33"/>
      <c r="D149" s="34"/>
      <c r="E149" s="47"/>
      <c r="F149" s="47"/>
      <c r="G149" s="47"/>
    </row>
    <row r="150" spans="2:7" x14ac:dyDescent="0.2">
      <c r="B150" s="28"/>
      <c r="C150" s="33"/>
      <c r="D150" s="34"/>
      <c r="E150" s="47"/>
      <c r="F150" s="47"/>
      <c r="G150" s="47"/>
    </row>
    <row r="151" spans="2:7" x14ac:dyDescent="0.2">
      <c r="B151" s="28"/>
      <c r="C151" s="33"/>
      <c r="D151" s="34"/>
      <c r="E151" s="47"/>
      <c r="F151" s="47"/>
      <c r="G151" s="47"/>
    </row>
    <row r="152" spans="2:7" x14ac:dyDescent="0.2">
      <c r="B152" s="28"/>
      <c r="C152" s="33"/>
      <c r="D152" s="34"/>
      <c r="E152" s="47"/>
      <c r="F152" s="47"/>
      <c r="G152" s="47"/>
    </row>
    <row r="153" spans="2:7" x14ac:dyDescent="0.2">
      <c r="B153" s="28"/>
      <c r="C153" s="33"/>
      <c r="D153" s="34"/>
      <c r="E153" s="47"/>
      <c r="F153" s="47"/>
      <c r="G153" s="47"/>
    </row>
    <row r="154" spans="2:7" x14ac:dyDescent="0.2">
      <c r="B154" s="28"/>
      <c r="C154" s="33"/>
      <c r="D154" s="34"/>
      <c r="E154" s="47"/>
      <c r="F154" s="47"/>
      <c r="G154" s="47"/>
    </row>
    <row r="155" spans="2:7" x14ac:dyDescent="0.2">
      <c r="B155" s="28"/>
      <c r="C155" s="33"/>
      <c r="D155" s="34"/>
      <c r="E155" s="47"/>
      <c r="F155" s="47"/>
      <c r="G155" s="47"/>
    </row>
    <row r="156" spans="2:7" x14ac:dyDescent="0.2">
      <c r="B156" s="28"/>
      <c r="C156" s="33"/>
      <c r="D156" s="34"/>
      <c r="E156" s="47"/>
      <c r="F156" s="47"/>
      <c r="G156" s="47"/>
    </row>
    <row r="157" spans="2:7" x14ac:dyDescent="0.2">
      <c r="B157" s="28"/>
      <c r="C157" s="33"/>
      <c r="D157" s="34"/>
      <c r="E157" s="47"/>
      <c r="F157" s="47"/>
      <c r="G157" s="47"/>
    </row>
    <row r="158" spans="2:7" x14ac:dyDescent="0.2">
      <c r="B158" s="28"/>
      <c r="C158" s="33"/>
      <c r="D158" s="34"/>
      <c r="E158" s="47"/>
      <c r="F158" s="47"/>
      <c r="G158" s="47"/>
    </row>
    <row r="159" spans="2:7" x14ac:dyDescent="0.2">
      <c r="B159" s="28"/>
      <c r="C159" s="33"/>
      <c r="D159" s="34"/>
      <c r="E159" s="47"/>
      <c r="F159" s="47"/>
      <c r="G159" s="47"/>
    </row>
    <row r="160" spans="2:7" x14ac:dyDescent="0.2">
      <c r="B160" s="28"/>
      <c r="C160" s="33"/>
      <c r="D160" s="34"/>
      <c r="E160" s="47"/>
      <c r="F160" s="47"/>
      <c r="G160" s="47"/>
    </row>
    <row r="161" spans="2:7" x14ac:dyDescent="0.2">
      <c r="B161" s="28"/>
      <c r="C161" s="33"/>
      <c r="D161" s="34"/>
      <c r="E161" s="47"/>
      <c r="F161" s="47"/>
      <c r="G161" s="47"/>
    </row>
    <row r="162" spans="2:7" x14ac:dyDescent="0.2">
      <c r="B162" s="28"/>
      <c r="C162" s="33"/>
      <c r="D162" s="34"/>
      <c r="E162" s="47"/>
      <c r="F162" s="47"/>
      <c r="G162" s="47"/>
    </row>
    <row r="163" spans="2:7" x14ac:dyDescent="0.2">
      <c r="B163" s="28"/>
      <c r="C163" s="33"/>
      <c r="D163" s="34"/>
      <c r="E163" s="47"/>
      <c r="F163" s="47"/>
      <c r="G163" s="47"/>
    </row>
    <row r="164" spans="2:7" x14ac:dyDescent="0.2">
      <c r="B164" s="28"/>
      <c r="C164" s="33"/>
      <c r="D164" s="34"/>
      <c r="E164" s="47"/>
      <c r="F164" s="47"/>
      <c r="G164" s="47"/>
    </row>
    <row r="165" spans="2:7" x14ac:dyDescent="0.2">
      <c r="B165" s="28"/>
      <c r="C165" s="33"/>
      <c r="D165" s="34"/>
      <c r="E165" s="47"/>
      <c r="F165" s="47"/>
      <c r="G165" s="47"/>
    </row>
    <row r="166" spans="2:7" x14ac:dyDescent="0.2">
      <c r="B166" s="28"/>
      <c r="C166" s="33"/>
      <c r="D166" s="34"/>
      <c r="E166" s="47"/>
      <c r="F166" s="47"/>
      <c r="G166" s="47"/>
    </row>
    <row r="167" spans="2:7" x14ac:dyDescent="0.2">
      <c r="B167" s="28"/>
      <c r="C167" s="33"/>
      <c r="D167" s="34"/>
      <c r="E167" s="47"/>
      <c r="F167" s="47"/>
      <c r="G167" s="47"/>
    </row>
    <row r="168" spans="2:7" x14ac:dyDescent="0.2">
      <c r="B168" s="28"/>
      <c r="C168" s="33"/>
      <c r="D168" s="34"/>
      <c r="E168" s="47"/>
      <c r="F168" s="47"/>
      <c r="G168" s="47"/>
    </row>
    <row r="169" spans="2:7" x14ac:dyDescent="0.2">
      <c r="B169" s="28"/>
      <c r="C169" s="33"/>
      <c r="D169" s="34"/>
      <c r="E169" s="47"/>
      <c r="F169" s="47"/>
      <c r="G169" s="47"/>
    </row>
    <row r="170" spans="2:7" x14ac:dyDescent="0.2">
      <c r="B170" s="28"/>
      <c r="C170" s="33"/>
      <c r="D170" s="34"/>
      <c r="E170" s="47"/>
      <c r="F170" s="47"/>
      <c r="G170" s="47"/>
    </row>
    <row r="171" spans="2:7" x14ac:dyDescent="0.2">
      <c r="B171" s="28"/>
      <c r="C171" s="33"/>
      <c r="D171" s="34"/>
      <c r="E171" s="47"/>
      <c r="F171" s="47"/>
      <c r="G171" s="47"/>
    </row>
    <row r="172" spans="2:7" x14ac:dyDescent="0.2">
      <c r="B172" s="28"/>
      <c r="C172" s="33"/>
      <c r="D172" s="34"/>
      <c r="E172" s="47"/>
      <c r="F172" s="47"/>
      <c r="G172" s="47"/>
    </row>
    <row r="173" spans="2:7" x14ac:dyDescent="0.2">
      <c r="B173" s="28"/>
      <c r="C173" s="33"/>
      <c r="D173" s="34"/>
      <c r="E173" s="47"/>
      <c r="F173" s="47"/>
      <c r="G173" s="47"/>
    </row>
    <row r="174" spans="2:7" x14ac:dyDescent="0.2">
      <c r="B174" s="28"/>
      <c r="C174" s="33"/>
      <c r="D174" s="34"/>
      <c r="E174" s="47"/>
      <c r="F174" s="47"/>
      <c r="G174" s="47"/>
    </row>
    <row r="175" spans="2:7" x14ac:dyDescent="0.2">
      <c r="B175" s="28"/>
      <c r="C175" s="33"/>
      <c r="D175" s="34"/>
      <c r="E175" s="47"/>
      <c r="F175" s="47"/>
      <c r="G175" s="47"/>
    </row>
    <row r="176" spans="2:7" x14ac:dyDescent="0.2">
      <c r="B176" s="28"/>
      <c r="C176" s="33"/>
      <c r="D176" s="34"/>
      <c r="E176" s="47"/>
      <c r="F176" s="47"/>
      <c r="G176" s="47"/>
    </row>
  </sheetData>
  <sheetProtection selectLockedCells="1" selectUnlockedCells="1"/>
  <mergeCells count="21">
    <mergeCell ref="C66:D66"/>
    <mergeCell ref="B12:D12"/>
    <mergeCell ref="B22:D22"/>
    <mergeCell ref="B40:D40"/>
    <mergeCell ref="B13:G13"/>
    <mergeCell ref="B1:G1"/>
    <mergeCell ref="B23:G23"/>
    <mergeCell ref="B48:G48"/>
    <mergeCell ref="B42:G42"/>
    <mergeCell ref="F2:F3"/>
    <mergeCell ref="F10:F11"/>
    <mergeCell ref="G2:G3"/>
    <mergeCell ref="G10:G11"/>
    <mergeCell ref="B2:B3"/>
    <mergeCell ref="C2:C3"/>
    <mergeCell ref="D2:D3"/>
    <mergeCell ref="E2:E3"/>
    <mergeCell ref="B10:B11"/>
    <mergeCell ref="C10:C11"/>
    <mergeCell ref="D10:D11"/>
    <mergeCell ref="E10:E11"/>
  </mergeCells>
  <pageMargins left="0.19685039370078741" right="0.19685039370078741" top="0.98425196850393704" bottom="3.937007874015748E-2" header="0.39370078740157483" footer="0"/>
  <pageSetup paperSize="9" scale="80" firstPageNumber="0" orientation="portrait" horizontalDpi="4294967294" verticalDpi="4294967294" r:id="rId1"/>
  <headerFooter alignWithMargins="0">
    <oddHeader>&amp;LΕΛΛΗΝΙΚΗ
ΟΜΟΣΠΟΝΔΙΑ
ΠΑΓΚΡΑΤΙΟΥ
ΑΘΛΗΜΑΤΟΣ&amp;CΤΑΜΕΙΑΚΟΣ ΑΠΟΛΟΓΙΣΜΟΣ
2021 (1/1-31/12/2021)
Ποσά σε €&amp;R&amp;P/&amp;N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31-12-2021</vt:lpstr>
      <vt:lpstr>'31-12-2021'!Print_Area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2022-02-14T10:33:39Z</cp:lastPrinted>
  <dcterms:created xsi:type="dcterms:W3CDTF">2019-03-06T13:41:48Z</dcterms:created>
  <dcterms:modified xsi:type="dcterms:W3CDTF">2022-02-14T10:34:40Z</dcterms:modified>
</cp:coreProperties>
</file>